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952A71D-2468-4CF2-84A4-EAE26DDBAF62}" xr6:coauthVersionLast="47" xr6:coauthVersionMax="47" xr10:uidLastSave="{00000000-0000-0000-0000-000000000000}"/>
  <bookViews>
    <workbookView xWindow="795" yWindow="75" windowWidth="18345" windowHeight="10125" firstSheet="2" activeTab="4" xr2:uid="{00000000-000D-0000-FFFF-FFFF00000000}"/>
  </bookViews>
  <sheets>
    <sheet name="Sinusoide e filtri" sheetId="1" r:id="rId1"/>
    <sheet name="PI_accelero_decelero" sheetId="3" r:id="rId2"/>
    <sheet name="OnOff_accelero_decelero" sheetId="5" r:id="rId3"/>
    <sheet name="PI_riempio bottiglia" sheetId="2" r:id="rId4"/>
    <sheet name="OnOff_riempio bottigli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2" i="5"/>
  <c r="G4" i="5"/>
  <c r="F4" i="5"/>
  <c r="H4" i="5" s="1"/>
  <c r="E4" i="5"/>
  <c r="D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D4" i="4"/>
  <c r="H4" i="4" s="1"/>
  <c r="I4" i="4" s="1"/>
  <c r="C5" i="4" s="1"/>
  <c r="F4" i="4" l="1"/>
  <c r="E4" i="4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D4" i="3"/>
  <c r="F4" i="3" s="1"/>
  <c r="D4" i="2"/>
  <c r="E4" i="2" s="1"/>
  <c r="G4" i="2" s="1"/>
  <c r="E4" i="3" l="1"/>
  <c r="G4" i="4"/>
  <c r="G4" i="3"/>
  <c r="F4" i="2"/>
  <c r="C2" i="1"/>
  <c r="D2" i="1" s="1"/>
  <c r="C33" i="1"/>
  <c r="B33" i="1" s="1"/>
  <c r="C32" i="1"/>
  <c r="D32" i="1" s="1"/>
  <c r="C31" i="1"/>
  <c r="B31" i="1" s="1"/>
  <c r="C30" i="1"/>
  <c r="D30" i="1" s="1"/>
  <c r="C29" i="1"/>
  <c r="B29" i="1" s="1"/>
  <c r="C28" i="1"/>
  <c r="D28" i="1" s="1"/>
  <c r="C27" i="1"/>
  <c r="B27" i="1" s="1"/>
  <c r="C26" i="1"/>
  <c r="D26" i="1" s="1"/>
  <c r="C25" i="1"/>
  <c r="B25" i="1" s="1"/>
  <c r="C24" i="1"/>
  <c r="D24" i="1" s="1"/>
  <c r="C23" i="1"/>
  <c r="B23" i="1" s="1"/>
  <c r="C22" i="1"/>
  <c r="D22" i="1" s="1"/>
  <c r="C21" i="1"/>
  <c r="B21" i="1" s="1"/>
  <c r="C20" i="1"/>
  <c r="D20" i="1" s="1"/>
  <c r="C19" i="1"/>
  <c r="B19" i="1" s="1"/>
  <c r="C18" i="1"/>
  <c r="D18" i="1" s="1"/>
  <c r="C17" i="1"/>
  <c r="D17" i="1" s="1"/>
  <c r="C16" i="1"/>
  <c r="D16" i="1" s="1"/>
  <c r="C15" i="1"/>
  <c r="B15" i="1" s="1"/>
  <c r="D14" i="1"/>
  <c r="C14" i="1"/>
  <c r="B14" i="1" s="1"/>
  <c r="C13" i="1"/>
  <c r="D13" i="1" s="1"/>
  <c r="D12" i="1"/>
  <c r="C12" i="1"/>
  <c r="B12" i="1" s="1"/>
  <c r="D11" i="1"/>
  <c r="C11" i="1"/>
  <c r="B11" i="1"/>
  <c r="C10" i="1"/>
  <c r="D10" i="1" s="1"/>
  <c r="C9" i="1"/>
  <c r="D9" i="1" s="1"/>
  <c r="C8" i="1"/>
  <c r="D8" i="1" s="1"/>
  <c r="C7" i="1"/>
  <c r="B7" i="1" s="1"/>
  <c r="C6" i="1"/>
  <c r="B6" i="1" s="1"/>
  <c r="C5" i="1"/>
  <c r="D5" i="1" s="1"/>
  <c r="C4" i="1"/>
  <c r="D4" i="1" s="1"/>
  <c r="C3" i="1"/>
  <c r="D3" i="1" s="1"/>
  <c r="B68" i="1"/>
  <c r="B84" i="1"/>
  <c r="B164" i="1"/>
  <c r="B321" i="1"/>
  <c r="B329" i="1"/>
  <c r="B441" i="1"/>
  <c r="C48" i="1"/>
  <c r="D48" i="1" s="1"/>
  <c r="C47" i="1"/>
  <c r="D47" i="1" s="1"/>
  <c r="C46" i="1"/>
  <c r="D46" i="1" s="1"/>
  <c r="C45" i="1"/>
  <c r="C44" i="1"/>
  <c r="D44" i="1" s="1"/>
  <c r="C43" i="1"/>
  <c r="C42" i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C49" i="1"/>
  <c r="D49" i="1" s="1"/>
  <c r="C50" i="1"/>
  <c r="C51" i="1"/>
  <c r="C52" i="1"/>
  <c r="C53" i="1"/>
  <c r="D53" i="1" s="1"/>
  <c r="C54" i="1"/>
  <c r="B54" i="1" s="1"/>
  <c r="C55" i="1"/>
  <c r="B55" i="1" s="1"/>
  <c r="C56" i="1"/>
  <c r="C57" i="1"/>
  <c r="D57" i="1" s="1"/>
  <c r="C58" i="1"/>
  <c r="B58" i="1" s="1"/>
  <c r="C59" i="1"/>
  <c r="C60" i="1"/>
  <c r="B60" i="1" s="1"/>
  <c r="C61" i="1"/>
  <c r="D61" i="1" s="1"/>
  <c r="C62" i="1"/>
  <c r="B62" i="1" s="1"/>
  <c r="D62" i="1"/>
  <c r="C63" i="1"/>
  <c r="D63" i="1" s="1"/>
  <c r="C64" i="1"/>
  <c r="C66" i="1"/>
  <c r="B66" i="1" s="1"/>
  <c r="C67" i="1"/>
  <c r="C68" i="1"/>
  <c r="D68" i="1" s="1"/>
  <c r="C69" i="1"/>
  <c r="B69" i="1" s="1"/>
  <c r="C70" i="1"/>
  <c r="C71" i="1"/>
  <c r="B71" i="1" s="1"/>
  <c r="C72" i="1"/>
  <c r="C73" i="1"/>
  <c r="B73" i="1" s="1"/>
  <c r="C74" i="1"/>
  <c r="B74" i="1" s="1"/>
  <c r="C75" i="1"/>
  <c r="D75" i="1" s="1"/>
  <c r="C76" i="1"/>
  <c r="C77" i="1"/>
  <c r="B77" i="1" s="1"/>
  <c r="C78" i="1"/>
  <c r="C79" i="1"/>
  <c r="B79" i="1" s="1"/>
  <c r="C80" i="1"/>
  <c r="C81" i="1"/>
  <c r="C82" i="1"/>
  <c r="B82" i="1" s="1"/>
  <c r="C83" i="1"/>
  <c r="C84" i="1"/>
  <c r="D84" i="1" s="1"/>
  <c r="C85" i="1"/>
  <c r="B85" i="1" s="1"/>
  <c r="C86" i="1"/>
  <c r="B86" i="1" s="1"/>
  <c r="C87" i="1"/>
  <c r="B87" i="1" s="1"/>
  <c r="C88" i="1"/>
  <c r="C89" i="1"/>
  <c r="B89" i="1" s="1"/>
  <c r="C90" i="1"/>
  <c r="C91" i="1"/>
  <c r="D91" i="1" s="1"/>
  <c r="C92" i="1"/>
  <c r="B92" i="1" s="1"/>
  <c r="C93" i="1"/>
  <c r="B93" i="1" s="1"/>
  <c r="C94" i="1"/>
  <c r="C95" i="1"/>
  <c r="C96" i="1"/>
  <c r="C97" i="1"/>
  <c r="C98" i="1"/>
  <c r="C99" i="1"/>
  <c r="C100" i="1"/>
  <c r="B100" i="1" s="1"/>
  <c r="C101" i="1"/>
  <c r="B101" i="1" s="1"/>
  <c r="C102" i="1"/>
  <c r="B102" i="1" s="1"/>
  <c r="C103" i="1"/>
  <c r="C104" i="1"/>
  <c r="C105" i="1"/>
  <c r="B105" i="1" s="1"/>
  <c r="C106" i="1"/>
  <c r="C107" i="1"/>
  <c r="D107" i="1" s="1"/>
  <c r="C108" i="1"/>
  <c r="B108" i="1" s="1"/>
  <c r="C109" i="1"/>
  <c r="B109" i="1" s="1"/>
  <c r="C110" i="1"/>
  <c r="C111" i="1"/>
  <c r="C112" i="1"/>
  <c r="D112" i="1" s="1"/>
  <c r="C113" i="1"/>
  <c r="C114" i="1"/>
  <c r="C115" i="1"/>
  <c r="C116" i="1"/>
  <c r="B116" i="1" s="1"/>
  <c r="C117" i="1"/>
  <c r="C118" i="1"/>
  <c r="B118" i="1" s="1"/>
  <c r="C119" i="1"/>
  <c r="C120" i="1"/>
  <c r="C121" i="1"/>
  <c r="B121" i="1" s="1"/>
  <c r="C122" i="1"/>
  <c r="C123" i="1"/>
  <c r="D123" i="1" s="1"/>
  <c r="C124" i="1"/>
  <c r="B124" i="1" s="1"/>
  <c r="C125" i="1"/>
  <c r="B125" i="1" s="1"/>
  <c r="C126" i="1"/>
  <c r="C127" i="1"/>
  <c r="C128" i="1"/>
  <c r="C129" i="1"/>
  <c r="C130" i="1"/>
  <c r="C131" i="1"/>
  <c r="C132" i="1"/>
  <c r="B132" i="1" s="1"/>
  <c r="C133" i="1"/>
  <c r="C134" i="1"/>
  <c r="B134" i="1" s="1"/>
  <c r="C135" i="1"/>
  <c r="C136" i="1"/>
  <c r="C137" i="1"/>
  <c r="B137" i="1" s="1"/>
  <c r="C138" i="1"/>
  <c r="C139" i="1"/>
  <c r="D139" i="1" s="1"/>
  <c r="C140" i="1"/>
  <c r="B140" i="1" s="1"/>
  <c r="C141" i="1"/>
  <c r="B141" i="1" s="1"/>
  <c r="C142" i="1"/>
  <c r="C143" i="1"/>
  <c r="C144" i="1"/>
  <c r="C145" i="1"/>
  <c r="C146" i="1"/>
  <c r="C147" i="1"/>
  <c r="C148" i="1"/>
  <c r="B148" i="1" s="1"/>
  <c r="C149" i="1"/>
  <c r="C150" i="1"/>
  <c r="B150" i="1" s="1"/>
  <c r="C151" i="1"/>
  <c r="C152" i="1"/>
  <c r="C153" i="1"/>
  <c r="B153" i="1" s="1"/>
  <c r="C154" i="1"/>
  <c r="C155" i="1"/>
  <c r="D155" i="1" s="1"/>
  <c r="C156" i="1"/>
  <c r="B156" i="1" s="1"/>
  <c r="C157" i="1"/>
  <c r="B157" i="1" s="1"/>
  <c r="C158" i="1"/>
  <c r="C159" i="1"/>
  <c r="C160" i="1"/>
  <c r="C161" i="1"/>
  <c r="C162" i="1"/>
  <c r="C163" i="1"/>
  <c r="C164" i="1"/>
  <c r="D164" i="1" s="1"/>
  <c r="C165" i="1"/>
  <c r="C166" i="1"/>
  <c r="B166" i="1" s="1"/>
  <c r="C167" i="1"/>
  <c r="C168" i="1"/>
  <c r="C169" i="1"/>
  <c r="B169" i="1" s="1"/>
  <c r="C170" i="1"/>
  <c r="C171" i="1"/>
  <c r="D171" i="1" s="1"/>
  <c r="C172" i="1"/>
  <c r="B172" i="1" s="1"/>
  <c r="C173" i="1"/>
  <c r="B173" i="1" s="1"/>
  <c r="C174" i="1"/>
  <c r="C175" i="1"/>
  <c r="C176" i="1"/>
  <c r="D176" i="1" s="1"/>
  <c r="C177" i="1"/>
  <c r="C178" i="1"/>
  <c r="C179" i="1"/>
  <c r="C180" i="1"/>
  <c r="D180" i="1" s="1"/>
  <c r="C181" i="1"/>
  <c r="C182" i="1"/>
  <c r="B182" i="1" s="1"/>
  <c r="C183" i="1"/>
  <c r="C184" i="1"/>
  <c r="C185" i="1"/>
  <c r="B185" i="1" s="1"/>
  <c r="C186" i="1"/>
  <c r="C187" i="1"/>
  <c r="D187" i="1" s="1"/>
  <c r="C188" i="1"/>
  <c r="B188" i="1" s="1"/>
  <c r="C189" i="1"/>
  <c r="B189" i="1" s="1"/>
  <c r="C190" i="1"/>
  <c r="C191" i="1"/>
  <c r="C192" i="1"/>
  <c r="C193" i="1"/>
  <c r="C194" i="1"/>
  <c r="C195" i="1"/>
  <c r="C196" i="1"/>
  <c r="B196" i="1" s="1"/>
  <c r="C197" i="1"/>
  <c r="C198" i="1"/>
  <c r="B198" i="1" s="1"/>
  <c r="C199" i="1"/>
  <c r="C200" i="1"/>
  <c r="C201" i="1"/>
  <c r="B201" i="1" s="1"/>
  <c r="C202" i="1"/>
  <c r="C203" i="1"/>
  <c r="D203" i="1" s="1"/>
  <c r="C204" i="1"/>
  <c r="B204" i="1" s="1"/>
  <c r="C205" i="1"/>
  <c r="B205" i="1" s="1"/>
  <c r="C206" i="1"/>
  <c r="C207" i="1"/>
  <c r="C208" i="1"/>
  <c r="C209" i="1"/>
  <c r="C210" i="1"/>
  <c r="C211" i="1"/>
  <c r="C212" i="1"/>
  <c r="B212" i="1" s="1"/>
  <c r="C213" i="1"/>
  <c r="C214" i="1"/>
  <c r="B214" i="1" s="1"/>
  <c r="C215" i="1"/>
  <c r="C216" i="1"/>
  <c r="C217" i="1"/>
  <c r="B217" i="1" s="1"/>
  <c r="C218" i="1"/>
  <c r="C219" i="1"/>
  <c r="D219" i="1" s="1"/>
  <c r="C220" i="1"/>
  <c r="B220" i="1" s="1"/>
  <c r="C221" i="1"/>
  <c r="B221" i="1" s="1"/>
  <c r="C222" i="1"/>
  <c r="C223" i="1"/>
  <c r="C224" i="1"/>
  <c r="C225" i="1"/>
  <c r="C226" i="1"/>
  <c r="C227" i="1"/>
  <c r="C228" i="1"/>
  <c r="D228" i="1" s="1"/>
  <c r="C229" i="1"/>
  <c r="C230" i="1"/>
  <c r="B230" i="1" s="1"/>
  <c r="C231" i="1"/>
  <c r="C232" i="1"/>
  <c r="C233" i="1"/>
  <c r="B233" i="1" s="1"/>
  <c r="C234" i="1"/>
  <c r="C235" i="1"/>
  <c r="D235" i="1" s="1"/>
  <c r="C236" i="1"/>
  <c r="B236" i="1" s="1"/>
  <c r="C237" i="1"/>
  <c r="B237" i="1" s="1"/>
  <c r="C238" i="1"/>
  <c r="C239" i="1"/>
  <c r="C240" i="1"/>
  <c r="D240" i="1" s="1"/>
  <c r="C241" i="1"/>
  <c r="C242" i="1"/>
  <c r="C243" i="1"/>
  <c r="C244" i="1"/>
  <c r="B244" i="1" s="1"/>
  <c r="C245" i="1"/>
  <c r="C246" i="1"/>
  <c r="B246" i="1" s="1"/>
  <c r="C247" i="1"/>
  <c r="C248" i="1"/>
  <c r="C249" i="1"/>
  <c r="B249" i="1" s="1"/>
  <c r="C250" i="1"/>
  <c r="C251" i="1"/>
  <c r="D251" i="1" s="1"/>
  <c r="C252" i="1"/>
  <c r="B252" i="1" s="1"/>
  <c r="C253" i="1"/>
  <c r="B253" i="1" s="1"/>
  <c r="C254" i="1"/>
  <c r="C255" i="1"/>
  <c r="C256" i="1"/>
  <c r="C257" i="1"/>
  <c r="C258" i="1"/>
  <c r="C259" i="1"/>
  <c r="C260" i="1"/>
  <c r="B260" i="1" s="1"/>
  <c r="C261" i="1"/>
  <c r="C262" i="1"/>
  <c r="B262" i="1" s="1"/>
  <c r="C263" i="1"/>
  <c r="C264" i="1"/>
  <c r="C265" i="1"/>
  <c r="B265" i="1" s="1"/>
  <c r="C266" i="1"/>
  <c r="C267" i="1"/>
  <c r="D267" i="1" s="1"/>
  <c r="C268" i="1"/>
  <c r="B268" i="1" s="1"/>
  <c r="C269" i="1"/>
  <c r="B269" i="1" s="1"/>
  <c r="C270" i="1"/>
  <c r="C271" i="1"/>
  <c r="C272" i="1"/>
  <c r="C273" i="1"/>
  <c r="C274" i="1"/>
  <c r="C275" i="1"/>
  <c r="C276" i="1"/>
  <c r="B276" i="1" s="1"/>
  <c r="C277" i="1"/>
  <c r="C278" i="1"/>
  <c r="B278" i="1" s="1"/>
  <c r="C279" i="1"/>
  <c r="C280" i="1"/>
  <c r="C281" i="1"/>
  <c r="B281" i="1" s="1"/>
  <c r="C282" i="1"/>
  <c r="C283" i="1"/>
  <c r="D283" i="1" s="1"/>
  <c r="C284" i="1"/>
  <c r="B284" i="1" s="1"/>
  <c r="C285" i="1"/>
  <c r="B285" i="1" s="1"/>
  <c r="C286" i="1"/>
  <c r="C287" i="1"/>
  <c r="C288" i="1"/>
  <c r="C289" i="1"/>
  <c r="C290" i="1"/>
  <c r="C291" i="1"/>
  <c r="C292" i="1"/>
  <c r="D292" i="1" s="1"/>
  <c r="C293" i="1"/>
  <c r="C294" i="1"/>
  <c r="B294" i="1" s="1"/>
  <c r="C295" i="1"/>
  <c r="C296" i="1"/>
  <c r="C297" i="1"/>
  <c r="B297" i="1" s="1"/>
  <c r="C298" i="1"/>
  <c r="C299" i="1"/>
  <c r="C300" i="1"/>
  <c r="B300" i="1" s="1"/>
  <c r="C301" i="1"/>
  <c r="B301" i="1" s="1"/>
  <c r="C302" i="1"/>
  <c r="C303" i="1"/>
  <c r="C304" i="1"/>
  <c r="D304" i="1" s="1"/>
  <c r="C305" i="1"/>
  <c r="C306" i="1"/>
  <c r="C307" i="1"/>
  <c r="D307" i="1" s="1"/>
  <c r="C308" i="1"/>
  <c r="B308" i="1" s="1"/>
  <c r="C309" i="1"/>
  <c r="C310" i="1"/>
  <c r="B310" i="1" s="1"/>
  <c r="C311" i="1"/>
  <c r="C312" i="1"/>
  <c r="C313" i="1"/>
  <c r="B313" i="1" s="1"/>
  <c r="C314" i="1"/>
  <c r="C315" i="1"/>
  <c r="C316" i="1"/>
  <c r="B316" i="1" s="1"/>
  <c r="C317" i="1"/>
  <c r="B317" i="1" s="1"/>
  <c r="C318" i="1"/>
  <c r="C319" i="1"/>
  <c r="C320" i="1"/>
  <c r="C321" i="1"/>
  <c r="D321" i="1" s="1"/>
  <c r="C322" i="1"/>
  <c r="C323" i="1"/>
  <c r="C324" i="1"/>
  <c r="B324" i="1" s="1"/>
  <c r="C325" i="1"/>
  <c r="C326" i="1"/>
  <c r="B326" i="1" s="1"/>
  <c r="C327" i="1"/>
  <c r="C328" i="1"/>
  <c r="C329" i="1"/>
  <c r="C330" i="1"/>
  <c r="C331" i="1"/>
  <c r="C332" i="1"/>
  <c r="B332" i="1" s="1"/>
  <c r="C333" i="1"/>
  <c r="B333" i="1" s="1"/>
  <c r="C334" i="1"/>
  <c r="C335" i="1"/>
  <c r="C336" i="1"/>
  <c r="C337" i="1"/>
  <c r="C338" i="1"/>
  <c r="D338" i="1" s="1"/>
  <c r="C339" i="1"/>
  <c r="C340" i="1"/>
  <c r="B340" i="1" s="1"/>
  <c r="C341" i="1"/>
  <c r="C342" i="1"/>
  <c r="B342" i="1" s="1"/>
  <c r="C343" i="1"/>
  <c r="C344" i="1"/>
  <c r="C345" i="1"/>
  <c r="B345" i="1" s="1"/>
  <c r="C346" i="1"/>
  <c r="D346" i="1" s="1"/>
  <c r="C347" i="1"/>
  <c r="C348" i="1"/>
  <c r="B348" i="1" s="1"/>
  <c r="C349" i="1"/>
  <c r="B349" i="1" s="1"/>
  <c r="C350" i="1"/>
  <c r="C351" i="1"/>
  <c r="C352" i="1"/>
  <c r="C353" i="1"/>
  <c r="C354" i="1"/>
  <c r="D354" i="1" s="1"/>
  <c r="C355" i="1"/>
  <c r="C356" i="1"/>
  <c r="B356" i="1" s="1"/>
  <c r="C357" i="1"/>
  <c r="C358" i="1"/>
  <c r="B358" i="1" s="1"/>
  <c r="C359" i="1"/>
  <c r="C360" i="1"/>
  <c r="C361" i="1"/>
  <c r="B361" i="1" s="1"/>
  <c r="C362" i="1"/>
  <c r="C363" i="1"/>
  <c r="D363" i="1" s="1"/>
  <c r="C364" i="1"/>
  <c r="B364" i="1" s="1"/>
  <c r="C365" i="1"/>
  <c r="B365" i="1" s="1"/>
  <c r="C366" i="1"/>
  <c r="C367" i="1"/>
  <c r="C368" i="1"/>
  <c r="C369" i="1"/>
  <c r="C370" i="1"/>
  <c r="D370" i="1" s="1"/>
  <c r="C371" i="1"/>
  <c r="C372" i="1"/>
  <c r="B372" i="1" s="1"/>
  <c r="C373" i="1"/>
  <c r="C374" i="1"/>
  <c r="B374" i="1" s="1"/>
  <c r="C375" i="1"/>
  <c r="C376" i="1"/>
  <c r="C377" i="1"/>
  <c r="B377" i="1" s="1"/>
  <c r="C378" i="1"/>
  <c r="C379" i="1"/>
  <c r="C380" i="1"/>
  <c r="B380" i="1" s="1"/>
  <c r="C381" i="1"/>
  <c r="B381" i="1" s="1"/>
  <c r="C382" i="1"/>
  <c r="C383" i="1"/>
  <c r="C384" i="1"/>
  <c r="C385" i="1"/>
  <c r="D385" i="1" s="1"/>
  <c r="C386" i="1"/>
  <c r="C387" i="1"/>
  <c r="C388" i="1"/>
  <c r="B388" i="1" s="1"/>
  <c r="C389" i="1"/>
  <c r="C390" i="1"/>
  <c r="B390" i="1" s="1"/>
  <c r="C391" i="1"/>
  <c r="C392" i="1"/>
  <c r="C393" i="1"/>
  <c r="B393" i="1" s="1"/>
  <c r="C394" i="1"/>
  <c r="C395" i="1"/>
  <c r="C396" i="1"/>
  <c r="B396" i="1" s="1"/>
  <c r="C397" i="1"/>
  <c r="B397" i="1" s="1"/>
  <c r="C398" i="1"/>
  <c r="C399" i="1"/>
  <c r="C400" i="1"/>
  <c r="C401" i="1"/>
  <c r="C402" i="1"/>
  <c r="D402" i="1" s="1"/>
  <c r="C403" i="1"/>
  <c r="C404" i="1"/>
  <c r="B404" i="1" s="1"/>
  <c r="C405" i="1"/>
  <c r="D405" i="1" s="1"/>
  <c r="C406" i="1"/>
  <c r="B406" i="1" s="1"/>
  <c r="C407" i="1"/>
  <c r="C408" i="1"/>
  <c r="C409" i="1"/>
  <c r="B409" i="1" s="1"/>
  <c r="C410" i="1"/>
  <c r="C411" i="1"/>
  <c r="C412" i="1"/>
  <c r="B412" i="1" s="1"/>
  <c r="C413" i="1"/>
  <c r="B413" i="1" s="1"/>
  <c r="C414" i="1"/>
  <c r="C415" i="1"/>
  <c r="C416" i="1"/>
  <c r="C417" i="1"/>
  <c r="C418" i="1"/>
  <c r="C419" i="1"/>
  <c r="D419" i="1" s="1"/>
  <c r="C420" i="1"/>
  <c r="B420" i="1" s="1"/>
  <c r="C421" i="1"/>
  <c r="C422" i="1"/>
  <c r="B422" i="1" s="1"/>
  <c r="C423" i="1"/>
  <c r="C424" i="1"/>
  <c r="C425" i="1"/>
  <c r="B425" i="1" s="1"/>
  <c r="C426" i="1"/>
  <c r="C427" i="1"/>
  <c r="D427" i="1" s="1"/>
  <c r="C428" i="1"/>
  <c r="B428" i="1" s="1"/>
  <c r="C429" i="1"/>
  <c r="B429" i="1" s="1"/>
  <c r="C430" i="1"/>
  <c r="C431" i="1"/>
  <c r="C432" i="1"/>
  <c r="C433" i="1"/>
  <c r="C434" i="1"/>
  <c r="D434" i="1" s="1"/>
  <c r="C435" i="1"/>
  <c r="C436" i="1"/>
  <c r="B436" i="1" s="1"/>
  <c r="C437" i="1"/>
  <c r="C438" i="1"/>
  <c r="B438" i="1" s="1"/>
  <c r="C439" i="1"/>
  <c r="C440" i="1"/>
  <c r="C441" i="1"/>
  <c r="C442" i="1"/>
  <c r="C443" i="1"/>
  <c r="C444" i="1"/>
  <c r="B444" i="1" s="1"/>
  <c r="C445" i="1"/>
  <c r="B445" i="1" s="1"/>
  <c r="C446" i="1"/>
  <c r="C447" i="1"/>
  <c r="C448" i="1"/>
  <c r="C65" i="1"/>
  <c r="D92" i="1"/>
  <c r="D93" i="1"/>
  <c r="D100" i="1"/>
  <c r="D101" i="1"/>
  <c r="D102" i="1"/>
  <c r="D105" i="1"/>
  <c r="D108" i="1"/>
  <c r="D109" i="1"/>
  <c r="D116" i="1"/>
  <c r="D118" i="1"/>
  <c r="D121" i="1"/>
  <c r="D124" i="1"/>
  <c r="D125" i="1"/>
  <c r="D132" i="1"/>
  <c r="D134" i="1"/>
  <c r="D137" i="1"/>
  <c r="D140" i="1"/>
  <c r="D141" i="1"/>
  <c r="D148" i="1"/>
  <c r="D150" i="1"/>
  <c r="D153" i="1"/>
  <c r="D156" i="1"/>
  <c r="D157" i="1"/>
  <c r="D166" i="1"/>
  <c r="D169" i="1"/>
  <c r="D172" i="1"/>
  <c r="D173" i="1"/>
  <c r="D182" i="1"/>
  <c r="D185" i="1"/>
  <c r="D189" i="1"/>
  <c r="D198" i="1"/>
  <c r="D201" i="1"/>
  <c r="D205" i="1"/>
  <c r="D212" i="1"/>
  <c r="D217" i="1"/>
  <c r="D221" i="1"/>
  <c r="D230" i="1"/>
  <c r="D233" i="1"/>
  <c r="D236" i="1"/>
  <c r="D237" i="1"/>
  <c r="D244" i="1"/>
  <c r="D249" i="1"/>
  <c r="D253" i="1"/>
  <c r="D260" i="1"/>
  <c r="D262" i="1"/>
  <c r="D265" i="1"/>
  <c r="D268" i="1"/>
  <c r="D269" i="1"/>
  <c r="D276" i="1"/>
  <c r="D278" i="1"/>
  <c r="D281" i="1"/>
  <c r="D284" i="1"/>
  <c r="D285" i="1"/>
  <c r="D294" i="1"/>
  <c r="D297" i="1"/>
  <c r="D300" i="1"/>
  <c r="D301" i="1"/>
  <c r="D310" i="1"/>
  <c r="D313" i="1"/>
  <c r="D317" i="1"/>
  <c r="D326" i="1"/>
  <c r="D329" i="1"/>
  <c r="D333" i="1"/>
  <c r="D340" i="1"/>
  <c r="D345" i="1"/>
  <c r="D349" i="1"/>
  <c r="D358" i="1"/>
  <c r="D361" i="1"/>
  <c r="D364" i="1"/>
  <c r="D365" i="1"/>
  <c r="D372" i="1"/>
  <c r="D377" i="1"/>
  <c r="D381" i="1"/>
  <c r="D388" i="1"/>
  <c r="D390" i="1"/>
  <c r="D393" i="1"/>
  <c r="D396" i="1"/>
  <c r="D397" i="1"/>
  <c r="D404" i="1"/>
  <c r="D409" i="1"/>
  <c r="D413" i="1"/>
  <c r="D422" i="1"/>
  <c r="D425" i="1"/>
  <c r="D429" i="1"/>
  <c r="D438" i="1"/>
  <c r="D441" i="1"/>
  <c r="D445" i="1"/>
  <c r="D69" i="1"/>
  <c r="D71" i="1"/>
  <c r="D73" i="1"/>
  <c r="D74" i="1"/>
  <c r="D77" i="1"/>
  <c r="D79" i="1"/>
  <c r="D82" i="1"/>
  <c r="D85" i="1"/>
  <c r="D86" i="1"/>
  <c r="D87" i="1"/>
  <c r="D89" i="1"/>
  <c r="G181" i="1" l="1"/>
  <c r="B363" i="1"/>
  <c r="B240" i="1"/>
  <c r="B112" i="1"/>
  <c r="D412" i="1"/>
  <c r="B354" i="1"/>
  <c r="B228" i="1"/>
  <c r="B346" i="1"/>
  <c r="B219" i="1"/>
  <c r="B91" i="1"/>
  <c r="B13" i="1"/>
  <c r="B419" i="1"/>
  <c r="B187" i="1"/>
  <c r="D428" i="1"/>
  <c r="D54" i="1"/>
  <c r="B405" i="1"/>
  <c r="B155" i="1"/>
  <c r="B292" i="1"/>
  <c r="B123" i="1"/>
  <c r="B251" i="1"/>
  <c r="B5" i="1"/>
  <c r="H4" i="2"/>
  <c r="I4" i="2" s="1"/>
  <c r="C5" i="2" s="1"/>
  <c r="I4" i="5"/>
  <c r="C5" i="5" s="1"/>
  <c r="G5" i="5" s="1"/>
  <c r="D5" i="4"/>
  <c r="H4" i="3"/>
  <c r="I4" i="3" s="1"/>
  <c r="C5" i="3" s="1"/>
  <c r="B2" i="1"/>
  <c r="D33" i="1"/>
  <c r="B3" i="1"/>
  <c r="D6" i="1"/>
  <c r="D29" i="1"/>
  <c r="G91" i="1" s="1"/>
  <c r="B4" i="1"/>
  <c r="D25" i="1"/>
  <c r="D23" i="1"/>
  <c r="D19" i="1"/>
  <c r="G79" i="1" s="1"/>
  <c r="D31" i="1"/>
  <c r="D7" i="1"/>
  <c r="D15" i="1"/>
  <c r="D21" i="1"/>
  <c r="G83" i="1" s="1"/>
  <c r="D27" i="1"/>
  <c r="G89" i="1" s="1"/>
  <c r="B10" i="1"/>
  <c r="B18" i="1"/>
  <c r="B20" i="1"/>
  <c r="B22" i="1"/>
  <c r="B24" i="1"/>
  <c r="B26" i="1"/>
  <c r="B28" i="1"/>
  <c r="B30" i="1"/>
  <c r="B32" i="1"/>
  <c r="B35" i="1"/>
  <c r="B8" i="1"/>
  <c r="B16" i="1"/>
  <c r="B9" i="1"/>
  <c r="B17" i="1"/>
  <c r="B50" i="1"/>
  <c r="D50" i="1"/>
  <c r="G110" i="1" s="1"/>
  <c r="D448" i="1"/>
  <c r="B448" i="1"/>
  <c r="D440" i="1"/>
  <c r="B440" i="1"/>
  <c r="D432" i="1"/>
  <c r="B432" i="1"/>
  <c r="D424" i="1"/>
  <c r="B424" i="1"/>
  <c r="D416" i="1"/>
  <c r="B416" i="1"/>
  <c r="D408" i="1"/>
  <c r="B408" i="1"/>
  <c r="D400" i="1"/>
  <c r="B400" i="1"/>
  <c r="D392" i="1"/>
  <c r="B392" i="1"/>
  <c r="D384" i="1"/>
  <c r="B384" i="1"/>
  <c r="D376" i="1"/>
  <c r="B376" i="1"/>
  <c r="D368" i="1"/>
  <c r="B368" i="1"/>
  <c r="D360" i="1"/>
  <c r="B360" i="1"/>
  <c r="D352" i="1"/>
  <c r="B352" i="1"/>
  <c r="D344" i="1"/>
  <c r="B344" i="1"/>
  <c r="D336" i="1"/>
  <c r="B336" i="1"/>
  <c r="D328" i="1"/>
  <c r="G380" i="1" s="1"/>
  <c r="B328" i="1"/>
  <c r="D320" i="1"/>
  <c r="B320" i="1"/>
  <c r="D312" i="1"/>
  <c r="B312" i="1"/>
  <c r="D296" i="1"/>
  <c r="B296" i="1"/>
  <c r="D288" i="1"/>
  <c r="B288" i="1"/>
  <c r="D280" i="1"/>
  <c r="B280" i="1"/>
  <c r="D272" i="1"/>
  <c r="B272" i="1"/>
  <c r="D264" i="1"/>
  <c r="B264" i="1"/>
  <c r="D256" i="1"/>
  <c r="B256" i="1"/>
  <c r="D248" i="1"/>
  <c r="B248" i="1"/>
  <c r="D232" i="1"/>
  <c r="B232" i="1"/>
  <c r="D224" i="1"/>
  <c r="B224" i="1"/>
  <c r="D216" i="1"/>
  <c r="B216" i="1"/>
  <c r="D208" i="1"/>
  <c r="B208" i="1"/>
  <c r="D200" i="1"/>
  <c r="B200" i="1"/>
  <c r="D192" i="1"/>
  <c r="B192" i="1"/>
  <c r="D184" i="1"/>
  <c r="B184" i="1"/>
  <c r="D168" i="1"/>
  <c r="B168" i="1"/>
  <c r="D160" i="1"/>
  <c r="B160" i="1"/>
  <c r="D152" i="1"/>
  <c r="B152" i="1"/>
  <c r="D144" i="1"/>
  <c r="G195" i="1" s="1"/>
  <c r="B144" i="1"/>
  <c r="D136" i="1"/>
  <c r="B136" i="1"/>
  <c r="D128" i="1"/>
  <c r="B128" i="1"/>
  <c r="D120" i="1"/>
  <c r="B120" i="1"/>
  <c r="D104" i="1"/>
  <c r="B104" i="1"/>
  <c r="D96" i="1"/>
  <c r="B96" i="1"/>
  <c r="D88" i="1"/>
  <c r="B88" i="1"/>
  <c r="D80" i="1"/>
  <c r="B80" i="1"/>
  <c r="D72" i="1"/>
  <c r="B72" i="1"/>
  <c r="B56" i="1"/>
  <c r="D56" i="1"/>
  <c r="D447" i="1"/>
  <c r="B447" i="1"/>
  <c r="D423" i="1"/>
  <c r="B423" i="1"/>
  <c r="D415" i="1"/>
  <c r="B415" i="1"/>
  <c r="B176" i="1"/>
  <c r="D439" i="1"/>
  <c r="B439" i="1"/>
  <c r="D431" i="1"/>
  <c r="B431" i="1"/>
  <c r="B304" i="1"/>
  <c r="D418" i="1"/>
  <c r="B418" i="1"/>
  <c r="D410" i="1"/>
  <c r="B410" i="1"/>
  <c r="D394" i="1"/>
  <c r="B394" i="1"/>
  <c r="D322" i="1"/>
  <c r="B322" i="1"/>
  <c r="D306" i="1"/>
  <c r="G369" i="1" s="1"/>
  <c r="B306" i="1"/>
  <c r="D290" i="1"/>
  <c r="B290" i="1"/>
  <c r="D274" i="1"/>
  <c r="B274" i="1"/>
  <c r="D258" i="1"/>
  <c r="B258" i="1"/>
  <c r="D242" i="1"/>
  <c r="B242" i="1"/>
  <c r="D226" i="1"/>
  <c r="B226" i="1"/>
  <c r="D210" i="1"/>
  <c r="B210" i="1"/>
  <c r="D194" i="1"/>
  <c r="B194" i="1"/>
  <c r="D178" i="1"/>
  <c r="G241" i="1" s="1"/>
  <c r="B178" i="1"/>
  <c r="D162" i="1"/>
  <c r="B162" i="1"/>
  <c r="D138" i="1"/>
  <c r="B138" i="1"/>
  <c r="D122" i="1"/>
  <c r="B122" i="1"/>
  <c r="D106" i="1"/>
  <c r="B106" i="1"/>
  <c r="D98" i="1"/>
  <c r="B98" i="1"/>
  <c r="D90" i="1"/>
  <c r="B90" i="1"/>
  <c r="D444" i="1"/>
  <c r="D420" i="1"/>
  <c r="D342" i="1"/>
  <c r="D316" i="1"/>
  <c r="D214" i="1"/>
  <c r="D188" i="1"/>
  <c r="G250" i="1" s="1"/>
  <c r="D65" i="1"/>
  <c r="B65" i="1"/>
  <c r="D433" i="1"/>
  <c r="B433" i="1"/>
  <c r="D417" i="1"/>
  <c r="B417" i="1"/>
  <c r="D401" i="1"/>
  <c r="B401" i="1"/>
  <c r="D369" i="1"/>
  <c r="B369" i="1"/>
  <c r="D353" i="1"/>
  <c r="B353" i="1"/>
  <c r="D337" i="1"/>
  <c r="B337" i="1"/>
  <c r="B64" i="1"/>
  <c r="D64" i="1"/>
  <c r="B402" i="1"/>
  <c r="B307" i="1"/>
  <c r="B180" i="1"/>
  <c r="D436" i="1"/>
  <c r="D430" i="1"/>
  <c r="E444" i="1" s="1"/>
  <c r="B430" i="1"/>
  <c r="D414" i="1"/>
  <c r="B414" i="1"/>
  <c r="D398" i="1"/>
  <c r="B398" i="1"/>
  <c r="D350" i="1"/>
  <c r="B350" i="1"/>
  <c r="D334" i="1"/>
  <c r="G396" i="1" s="1"/>
  <c r="B334" i="1"/>
  <c r="D318" i="1"/>
  <c r="B318" i="1"/>
  <c r="D302" i="1"/>
  <c r="G363" i="1" s="1"/>
  <c r="B302" i="1"/>
  <c r="D286" i="1"/>
  <c r="B286" i="1"/>
  <c r="D270" i="1"/>
  <c r="G330" i="1" s="1"/>
  <c r="B270" i="1"/>
  <c r="D254" i="1"/>
  <c r="B254" i="1"/>
  <c r="D238" i="1"/>
  <c r="B238" i="1"/>
  <c r="D222" i="1"/>
  <c r="B222" i="1"/>
  <c r="D206" i="1"/>
  <c r="G268" i="1" s="1"/>
  <c r="B206" i="1"/>
  <c r="D190" i="1"/>
  <c r="G252" i="1" s="1"/>
  <c r="B190" i="1"/>
  <c r="D174" i="1"/>
  <c r="G234" i="1" s="1"/>
  <c r="B174" i="1"/>
  <c r="D158" i="1"/>
  <c r="B158" i="1"/>
  <c r="D142" i="1"/>
  <c r="E152" i="1" s="1"/>
  <c r="B142" i="1"/>
  <c r="D126" i="1"/>
  <c r="G188" i="1" s="1"/>
  <c r="B126" i="1"/>
  <c r="D110" i="1"/>
  <c r="B110" i="1"/>
  <c r="D94" i="1"/>
  <c r="B94" i="1"/>
  <c r="D78" i="1"/>
  <c r="G140" i="1" s="1"/>
  <c r="B78" i="1"/>
  <c r="D70" i="1"/>
  <c r="G131" i="1" s="1"/>
  <c r="B70" i="1"/>
  <c r="B427" i="1"/>
  <c r="B385" i="1"/>
  <c r="B338" i="1"/>
  <c r="B283" i="1"/>
  <c r="B434" i="1"/>
  <c r="D332" i="1"/>
  <c r="D308" i="1"/>
  <c r="D204" i="1"/>
  <c r="D446" i="1"/>
  <c r="B446" i="1"/>
  <c r="D382" i="1"/>
  <c r="G445" i="1" s="1"/>
  <c r="B382" i="1"/>
  <c r="D366" i="1"/>
  <c r="G428" i="1" s="1"/>
  <c r="B366" i="1"/>
  <c r="D406" i="1"/>
  <c r="D380" i="1"/>
  <c r="D356" i="1"/>
  <c r="D252" i="1"/>
  <c r="G315" i="1" s="1"/>
  <c r="D437" i="1"/>
  <c r="B437" i="1"/>
  <c r="D421" i="1"/>
  <c r="B421" i="1"/>
  <c r="D389" i="1"/>
  <c r="B389" i="1"/>
  <c r="D373" i="1"/>
  <c r="B373" i="1"/>
  <c r="D357" i="1"/>
  <c r="B357" i="1"/>
  <c r="D341" i="1"/>
  <c r="G403" i="1" s="1"/>
  <c r="B341" i="1"/>
  <c r="D325" i="1"/>
  <c r="B325" i="1"/>
  <c r="D309" i="1"/>
  <c r="B309" i="1"/>
  <c r="D293" i="1"/>
  <c r="G355" i="1" s="1"/>
  <c r="B293" i="1"/>
  <c r="D277" i="1"/>
  <c r="B277" i="1"/>
  <c r="D261" i="1"/>
  <c r="B261" i="1"/>
  <c r="D245" i="1"/>
  <c r="B245" i="1"/>
  <c r="D229" i="1"/>
  <c r="B229" i="1"/>
  <c r="D213" i="1"/>
  <c r="B213" i="1"/>
  <c r="D197" i="1"/>
  <c r="B197" i="1"/>
  <c r="D181" i="1"/>
  <c r="B181" i="1"/>
  <c r="D165" i="1"/>
  <c r="G227" i="1" s="1"/>
  <c r="B165" i="1"/>
  <c r="D149" i="1"/>
  <c r="G211" i="1" s="1"/>
  <c r="B149" i="1"/>
  <c r="D133" i="1"/>
  <c r="B133" i="1"/>
  <c r="D117" i="1"/>
  <c r="B117" i="1"/>
  <c r="D66" i="1"/>
  <c r="D374" i="1"/>
  <c r="D348" i="1"/>
  <c r="D324" i="1"/>
  <c r="D246" i="1"/>
  <c r="D220" i="1"/>
  <c r="D196" i="1"/>
  <c r="E156" i="1"/>
  <c r="D443" i="1"/>
  <c r="B443" i="1"/>
  <c r="D435" i="1"/>
  <c r="B435" i="1"/>
  <c r="D411" i="1"/>
  <c r="E424" i="1" s="1"/>
  <c r="B411" i="1"/>
  <c r="D403" i="1"/>
  <c r="B403" i="1"/>
  <c r="D395" i="1"/>
  <c r="B395" i="1"/>
  <c r="D387" i="1"/>
  <c r="B387" i="1"/>
  <c r="D379" i="1"/>
  <c r="B379" i="1"/>
  <c r="D371" i="1"/>
  <c r="B371" i="1"/>
  <c r="D355" i="1"/>
  <c r="B355" i="1"/>
  <c r="D347" i="1"/>
  <c r="G408" i="1" s="1"/>
  <c r="B347" i="1"/>
  <c r="D339" i="1"/>
  <c r="B339" i="1"/>
  <c r="D331" i="1"/>
  <c r="B331" i="1"/>
  <c r="D323" i="1"/>
  <c r="B323" i="1"/>
  <c r="D315" i="1"/>
  <c r="B315" i="1"/>
  <c r="D299" i="1"/>
  <c r="B299" i="1"/>
  <c r="D291" i="1"/>
  <c r="B291" i="1"/>
  <c r="D275" i="1"/>
  <c r="B275" i="1"/>
  <c r="D59" i="1"/>
  <c r="B59" i="1"/>
  <c r="B52" i="1"/>
  <c r="D52" i="1"/>
  <c r="B45" i="1"/>
  <c r="D45" i="1"/>
  <c r="B370" i="1"/>
  <c r="D442" i="1"/>
  <c r="B442" i="1"/>
  <c r="D426" i="1"/>
  <c r="B426" i="1"/>
  <c r="D386" i="1"/>
  <c r="G448" i="1" s="1"/>
  <c r="B386" i="1"/>
  <c r="D378" i="1"/>
  <c r="G440" i="1" s="1"/>
  <c r="B378" i="1"/>
  <c r="D362" i="1"/>
  <c r="G424" i="1" s="1"/>
  <c r="B362" i="1"/>
  <c r="D330" i="1"/>
  <c r="G392" i="1" s="1"/>
  <c r="B330" i="1"/>
  <c r="D314" i="1"/>
  <c r="B314" i="1"/>
  <c r="D298" i="1"/>
  <c r="G360" i="1" s="1"/>
  <c r="B298" i="1"/>
  <c r="D282" i="1"/>
  <c r="B282" i="1"/>
  <c r="D266" i="1"/>
  <c r="B266" i="1"/>
  <c r="D250" i="1"/>
  <c r="B250" i="1"/>
  <c r="D234" i="1"/>
  <c r="G296" i="1" s="1"/>
  <c r="B234" i="1"/>
  <c r="D218" i="1"/>
  <c r="B218" i="1"/>
  <c r="D202" i="1"/>
  <c r="B202" i="1"/>
  <c r="D186" i="1"/>
  <c r="B186" i="1"/>
  <c r="D170" i="1"/>
  <c r="G232" i="1" s="1"/>
  <c r="B170" i="1"/>
  <c r="D154" i="1"/>
  <c r="G216" i="1" s="1"/>
  <c r="B154" i="1"/>
  <c r="D146" i="1"/>
  <c r="B146" i="1"/>
  <c r="D130" i="1"/>
  <c r="B130" i="1"/>
  <c r="D114" i="1"/>
  <c r="B114" i="1"/>
  <c r="D407" i="1"/>
  <c r="B407" i="1"/>
  <c r="D399" i="1"/>
  <c r="B399" i="1"/>
  <c r="D391" i="1"/>
  <c r="B391" i="1"/>
  <c r="D383" i="1"/>
  <c r="B383" i="1"/>
  <c r="D375" i="1"/>
  <c r="B375" i="1"/>
  <c r="D367" i="1"/>
  <c r="E378" i="1" s="1"/>
  <c r="B367" i="1"/>
  <c r="D359" i="1"/>
  <c r="B359" i="1"/>
  <c r="D351" i="1"/>
  <c r="B351" i="1"/>
  <c r="D343" i="1"/>
  <c r="B343" i="1"/>
  <c r="D335" i="1"/>
  <c r="B335" i="1"/>
  <c r="D327" i="1"/>
  <c r="B327" i="1"/>
  <c r="D319" i="1"/>
  <c r="B319" i="1"/>
  <c r="D311" i="1"/>
  <c r="G373" i="1" s="1"/>
  <c r="B311" i="1"/>
  <c r="D303" i="1"/>
  <c r="B303" i="1"/>
  <c r="D295" i="1"/>
  <c r="B295" i="1"/>
  <c r="D287" i="1"/>
  <c r="B287" i="1"/>
  <c r="D279" i="1"/>
  <c r="G341" i="1" s="1"/>
  <c r="B279" i="1"/>
  <c r="D271" i="1"/>
  <c r="B271" i="1"/>
  <c r="D263" i="1"/>
  <c r="B263" i="1"/>
  <c r="D255" i="1"/>
  <c r="B255" i="1"/>
  <c r="D247" i="1"/>
  <c r="B247" i="1"/>
  <c r="D239" i="1"/>
  <c r="B239" i="1"/>
  <c r="D231" i="1"/>
  <c r="B231" i="1"/>
  <c r="D223" i="1"/>
  <c r="B223" i="1"/>
  <c r="D215" i="1"/>
  <c r="B215" i="1"/>
  <c r="D207" i="1"/>
  <c r="B207" i="1"/>
  <c r="D199" i="1"/>
  <c r="B199" i="1"/>
  <c r="D191" i="1"/>
  <c r="B191" i="1"/>
  <c r="D183" i="1"/>
  <c r="G245" i="1" s="1"/>
  <c r="B183" i="1"/>
  <c r="D175" i="1"/>
  <c r="B175" i="1"/>
  <c r="D167" i="1"/>
  <c r="B167" i="1"/>
  <c r="D159" i="1"/>
  <c r="B159" i="1"/>
  <c r="D151" i="1"/>
  <c r="G213" i="1" s="1"/>
  <c r="B151" i="1"/>
  <c r="D143" i="1"/>
  <c r="B143" i="1"/>
  <c r="D135" i="1"/>
  <c r="B135" i="1"/>
  <c r="D127" i="1"/>
  <c r="B127" i="1"/>
  <c r="D119" i="1"/>
  <c r="B119" i="1"/>
  <c r="D111" i="1"/>
  <c r="B111" i="1"/>
  <c r="D103" i="1"/>
  <c r="B103" i="1"/>
  <c r="D95" i="1"/>
  <c r="B95" i="1"/>
  <c r="D51" i="1"/>
  <c r="B51" i="1"/>
  <c r="D76" i="1"/>
  <c r="G136" i="1" s="1"/>
  <c r="B76" i="1"/>
  <c r="B267" i="1"/>
  <c r="B235" i="1"/>
  <c r="B203" i="1"/>
  <c r="B171" i="1"/>
  <c r="B139" i="1"/>
  <c r="B107" i="1"/>
  <c r="B75" i="1"/>
  <c r="D259" i="1"/>
  <c r="B259" i="1"/>
  <c r="D243" i="1"/>
  <c r="B243" i="1"/>
  <c r="D227" i="1"/>
  <c r="B227" i="1"/>
  <c r="D211" i="1"/>
  <c r="B211" i="1"/>
  <c r="D195" i="1"/>
  <c r="B195" i="1"/>
  <c r="E202" i="1"/>
  <c r="D179" i="1"/>
  <c r="B179" i="1"/>
  <c r="D163" i="1"/>
  <c r="B163" i="1"/>
  <c r="D147" i="1"/>
  <c r="B147" i="1"/>
  <c r="E154" i="1"/>
  <c r="D131" i="1"/>
  <c r="B131" i="1"/>
  <c r="D115" i="1"/>
  <c r="B115" i="1"/>
  <c r="D99" i="1"/>
  <c r="B99" i="1"/>
  <c r="D83" i="1"/>
  <c r="B83" i="1"/>
  <c r="D67" i="1"/>
  <c r="E78" i="1" s="1"/>
  <c r="B67" i="1"/>
  <c r="D34" i="1"/>
  <c r="B34" i="1"/>
  <c r="D42" i="1"/>
  <c r="B42" i="1"/>
  <c r="D305" i="1"/>
  <c r="B305" i="1"/>
  <c r="D289" i="1"/>
  <c r="B289" i="1"/>
  <c r="D273" i="1"/>
  <c r="B273" i="1"/>
  <c r="D257" i="1"/>
  <c r="B257" i="1"/>
  <c r="D241" i="1"/>
  <c r="B241" i="1"/>
  <c r="D225" i="1"/>
  <c r="B225" i="1"/>
  <c r="D209" i="1"/>
  <c r="B209" i="1"/>
  <c r="D193" i="1"/>
  <c r="B193" i="1"/>
  <c r="D177" i="1"/>
  <c r="B177" i="1"/>
  <c r="D161" i="1"/>
  <c r="B161" i="1"/>
  <c r="D145" i="1"/>
  <c r="B145" i="1"/>
  <c r="D129" i="1"/>
  <c r="G170" i="1" s="1"/>
  <c r="B129" i="1"/>
  <c r="D113" i="1"/>
  <c r="B113" i="1"/>
  <c r="D97" i="1"/>
  <c r="G154" i="1" s="1"/>
  <c r="B97" i="1"/>
  <c r="D81" i="1"/>
  <c r="B81" i="1"/>
  <c r="D43" i="1"/>
  <c r="B43" i="1"/>
  <c r="B57" i="1"/>
  <c r="B49" i="1"/>
  <c r="B41" i="1"/>
  <c r="D60" i="1"/>
  <c r="D55" i="1"/>
  <c r="F84" i="1" s="1"/>
  <c r="B48" i="1"/>
  <c r="B40" i="1"/>
  <c r="B63" i="1"/>
  <c r="B47" i="1"/>
  <c r="B39" i="1"/>
  <c r="B46" i="1"/>
  <c r="B38" i="1"/>
  <c r="D58" i="1"/>
  <c r="G120" i="1" s="1"/>
  <c r="B61" i="1"/>
  <c r="B53" i="1"/>
  <c r="B37" i="1"/>
  <c r="B44" i="1"/>
  <c r="B36" i="1"/>
  <c r="G305" i="1" l="1"/>
  <c r="F102" i="1"/>
  <c r="G135" i="1"/>
  <c r="G279" i="1"/>
  <c r="G291" i="1"/>
  <c r="G124" i="1"/>
  <c r="G175" i="1"/>
  <c r="G99" i="1"/>
  <c r="G299" i="1"/>
  <c r="G112" i="1"/>
  <c r="G87" i="1"/>
  <c r="G433" i="1"/>
  <c r="F143" i="1"/>
  <c r="G176" i="1"/>
  <c r="E186" i="1"/>
  <c r="G240" i="1"/>
  <c r="E251" i="1"/>
  <c r="G304" i="1"/>
  <c r="G368" i="1"/>
  <c r="E97" i="1"/>
  <c r="G146" i="1"/>
  <c r="G258" i="1"/>
  <c r="G322" i="1"/>
  <c r="F99" i="1"/>
  <c r="F133" i="1"/>
  <c r="G166" i="1"/>
  <c r="E149" i="1"/>
  <c r="G198" i="1"/>
  <c r="G230" i="1"/>
  <c r="F229" i="1"/>
  <c r="G262" i="1"/>
  <c r="G294" i="1"/>
  <c r="G326" i="1"/>
  <c r="E309" i="1"/>
  <c r="G358" i="1"/>
  <c r="E341" i="1"/>
  <c r="G390" i="1"/>
  <c r="G422" i="1"/>
  <c r="E405" i="1"/>
  <c r="G193" i="1"/>
  <c r="F213" i="1"/>
  <c r="G249" i="1"/>
  <c r="E264" i="1"/>
  <c r="G313" i="1"/>
  <c r="G377" i="1"/>
  <c r="G354" i="1"/>
  <c r="G394" i="1"/>
  <c r="F401" i="1"/>
  <c r="G434" i="1"/>
  <c r="G259" i="1"/>
  <c r="F147" i="1"/>
  <c r="G180" i="1"/>
  <c r="F211" i="1"/>
  <c r="G244" i="1"/>
  <c r="G308" i="1"/>
  <c r="G372" i="1"/>
  <c r="F403" i="1"/>
  <c r="G436" i="1"/>
  <c r="G419" i="1"/>
  <c r="F123" i="1"/>
  <c r="G157" i="1"/>
  <c r="E171" i="1"/>
  <c r="G221" i="1"/>
  <c r="F252" i="1"/>
  <c r="G285" i="1"/>
  <c r="E299" i="1"/>
  <c r="G349" i="1"/>
  <c r="G413" i="1"/>
  <c r="G416" i="1"/>
  <c r="G78" i="1"/>
  <c r="G69" i="1"/>
  <c r="G73" i="1"/>
  <c r="G376" i="1"/>
  <c r="G164" i="1"/>
  <c r="G367" i="1"/>
  <c r="G165" i="1"/>
  <c r="G314" i="1"/>
  <c r="G219" i="1"/>
  <c r="G435" i="1"/>
  <c r="G332" i="1"/>
  <c r="G186" i="1"/>
  <c r="G155" i="1"/>
  <c r="G202" i="1"/>
  <c r="F136" i="1"/>
  <c r="G169" i="1"/>
  <c r="G167" i="1"/>
  <c r="G351" i="1"/>
  <c r="G364" i="1"/>
  <c r="G210" i="1"/>
  <c r="G115" i="1"/>
  <c r="G283" i="1"/>
  <c r="G443" i="1"/>
  <c r="G185" i="1"/>
  <c r="G257" i="1"/>
  <c r="G321" i="1"/>
  <c r="G385" i="1"/>
  <c r="G143" i="1"/>
  <c r="G183" i="1"/>
  <c r="G215" i="1"/>
  <c r="G255" i="1"/>
  <c r="G287" i="1"/>
  <c r="F293" i="1"/>
  <c r="G327" i="1"/>
  <c r="G359" i="1"/>
  <c r="G399" i="1"/>
  <c r="G431" i="1"/>
  <c r="G70" i="1"/>
  <c r="G109" i="1"/>
  <c r="G163" i="1"/>
  <c r="G421" i="1"/>
  <c r="G187" i="1"/>
  <c r="G220" i="1"/>
  <c r="G145" i="1"/>
  <c r="G235" i="1"/>
  <c r="G282" i="1"/>
  <c r="G384" i="1"/>
  <c r="G67" i="1"/>
  <c r="G179" i="1"/>
  <c r="G444" i="1"/>
  <c r="G218" i="1"/>
  <c r="G319" i="1"/>
  <c r="G148" i="1"/>
  <c r="G106" i="1"/>
  <c r="G105" i="1"/>
  <c r="F105" i="1"/>
  <c r="G139" i="1"/>
  <c r="E155" i="1"/>
  <c r="G206" i="1"/>
  <c r="E188" i="1"/>
  <c r="G238" i="1"/>
  <c r="E218" i="1"/>
  <c r="G270" i="1"/>
  <c r="G334" i="1"/>
  <c r="G366" i="1"/>
  <c r="G398" i="1"/>
  <c r="G430" i="1"/>
  <c r="F427" i="1"/>
  <c r="G209" i="1"/>
  <c r="G265" i="1"/>
  <c r="G329" i="1"/>
  <c r="E344" i="1"/>
  <c r="G393" i="1"/>
  <c r="E441" i="1"/>
  <c r="G362" i="1"/>
  <c r="F369" i="1"/>
  <c r="G402" i="1"/>
  <c r="E379" i="1"/>
  <c r="G442" i="1"/>
  <c r="G309" i="1"/>
  <c r="F163" i="1"/>
  <c r="G196" i="1"/>
  <c r="G260" i="1"/>
  <c r="G324" i="1"/>
  <c r="G388" i="1"/>
  <c r="E403" i="1"/>
  <c r="F435" i="1"/>
  <c r="G267" i="1"/>
  <c r="G173" i="1"/>
  <c r="G237" i="1"/>
  <c r="G301" i="1"/>
  <c r="G365" i="1"/>
  <c r="G432" i="1"/>
  <c r="F93" i="1"/>
  <c r="G128" i="1"/>
  <c r="G94" i="1"/>
  <c r="G96" i="1"/>
  <c r="G101" i="1"/>
  <c r="G184" i="1"/>
  <c r="G137" i="1"/>
  <c r="G389" i="1"/>
  <c r="G261" i="1"/>
  <c r="G328" i="1"/>
  <c r="G204" i="1"/>
  <c r="G266" i="1"/>
  <c r="G111" i="1"/>
  <c r="G203" i="1"/>
  <c r="G134" i="1"/>
  <c r="G192" i="1"/>
  <c r="G162" i="1"/>
  <c r="G174" i="1"/>
  <c r="G302" i="1"/>
  <c r="G118" i="1"/>
  <c r="G226" i="1"/>
  <c r="G387" i="1"/>
  <c r="G371" i="1"/>
  <c r="G127" i="1"/>
  <c r="G153" i="1"/>
  <c r="G201" i="1"/>
  <c r="G273" i="1"/>
  <c r="G337" i="1"/>
  <c r="G151" i="1"/>
  <c r="G191" i="1"/>
  <c r="G223" i="1"/>
  <c r="G263" i="1"/>
  <c r="G295" i="1"/>
  <c r="G335" i="1"/>
  <c r="G375" i="1"/>
  <c r="G407" i="1"/>
  <c r="G439" i="1"/>
  <c r="G82" i="1"/>
  <c r="G346" i="1"/>
  <c r="G427" i="1"/>
  <c r="G248" i="1"/>
  <c r="G126" i="1"/>
  <c r="G75" i="1"/>
  <c r="G80" i="1"/>
  <c r="G172" i="1"/>
  <c r="G370" i="1"/>
  <c r="G103" i="1"/>
  <c r="G150" i="1"/>
  <c r="F371" i="1"/>
  <c r="G405" i="1"/>
  <c r="G207" i="1"/>
  <c r="G423" i="1"/>
  <c r="G92" i="1"/>
  <c r="G357" i="1"/>
  <c r="G121" i="1"/>
  <c r="G256" i="1"/>
  <c r="G274" i="1"/>
  <c r="G144" i="1"/>
  <c r="G272" i="1"/>
  <c r="G97" i="1"/>
  <c r="G290" i="1"/>
  <c r="E65" i="1"/>
  <c r="G114" i="1"/>
  <c r="G246" i="1"/>
  <c r="G310" i="1"/>
  <c r="G406" i="1"/>
  <c r="E417" i="1"/>
  <c r="G281" i="1"/>
  <c r="F312" i="1"/>
  <c r="G345" i="1"/>
  <c r="G122" i="1"/>
  <c r="G378" i="1"/>
  <c r="G410" i="1"/>
  <c r="G411" i="1"/>
  <c r="G212" i="1"/>
  <c r="G276" i="1"/>
  <c r="G340" i="1"/>
  <c r="G404" i="1"/>
  <c r="G395" i="1"/>
  <c r="E83" i="1"/>
  <c r="G133" i="1"/>
  <c r="G189" i="1"/>
  <c r="G253" i="1"/>
  <c r="F284" i="1"/>
  <c r="G317" i="1"/>
  <c r="G381" i="1"/>
  <c r="F443" i="1"/>
  <c r="G251" i="1"/>
  <c r="E442" i="1"/>
  <c r="G119" i="1"/>
  <c r="G86" i="1"/>
  <c r="G147" i="1"/>
  <c r="G236" i="1"/>
  <c r="G72" i="1"/>
  <c r="G284" i="1"/>
  <c r="G142" i="1"/>
  <c r="G76" i="1"/>
  <c r="G293" i="1"/>
  <c r="G303" i="1"/>
  <c r="G98" i="1"/>
  <c r="G81" i="1"/>
  <c r="G74" i="1"/>
  <c r="G200" i="1"/>
  <c r="G132" i="1"/>
  <c r="G275" i="1"/>
  <c r="G401" i="1"/>
  <c r="G156" i="1"/>
  <c r="G247" i="1"/>
  <c r="G391" i="1"/>
  <c r="G84" i="1"/>
  <c r="G77" i="1"/>
  <c r="G344" i="1"/>
  <c r="G300" i="1"/>
  <c r="G320" i="1"/>
  <c r="F90" i="1"/>
  <c r="G123" i="1"/>
  <c r="G208" i="1"/>
  <c r="G336" i="1"/>
  <c r="G178" i="1"/>
  <c r="G182" i="1"/>
  <c r="F179" i="1"/>
  <c r="G214" i="1"/>
  <c r="G278" i="1"/>
  <c r="G342" i="1"/>
  <c r="G374" i="1"/>
  <c r="G438" i="1"/>
  <c r="G217" i="1"/>
  <c r="E376" i="1"/>
  <c r="G425" i="1"/>
  <c r="G242" i="1"/>
  <c r="G437" i="1"/>
  <c r="F394" i="1"/>
  <c r="G429" i="1"/>
  <c r="G277" i="1"/>
  <c r="G161" i="1"/>
  <c r="G225" i="1"/>
  <c r="G289" i="1"/>
  <c r="G353" i="1"/>
  <c r="G159" i="1"/>
  <c r="G199" i="1"/>
  <c r="E179" i="1"/>
  <c r="G231" i="1"/>
  <c r="G271" i="1"/>
  <c r="G311" i="1"/>
  <c r="G343" i="1"/>
  <c r="G383" i="1"/>
  <c r="G415" i="1"/>
  <c r="G447" i="1"/>
  <c r="G88" i="1"/>
  <c r="G93" i="1"/>
  <c r="G280" i="1"/>
  <c r="G100" i="1"/>
  <c r="G323" i="1"/>
  <c r="G298" i="1"/>
  <c r="G71" i="1"/>
  <c r="G325" i="1"/>
  <c r="G197" i="1"/>
  <c r="G125" i="1"/>
  <c r="G239" i="1"/>
  <c r="G68" i="1"/>
  <c r="G229" i="1"/>
  <c r="G149" i="1"/>
  <c r="G152" i="1"/>
  <c r="G409" i="1"/>
  <c r="G307" i="1"/>
  <c r="G102" i="1"/>
  <c r="G312" i="1"/>
  <c r="E437" i="1"/>
  <c r="G160" i="1"/>
  <c r="G224" i="1"/>
  <c r="G288" i="1"/>
  <c r="G352" i="1"/>
  <c r="E79" i="1"/>
  <c r="G130" i="1"/>
  <c r="G194" i="1"/>
  <c r="G306" i="1"/>
  <c r="G158" i="1"/>
  <c r="F155" i="1"/>
  <c r="G190" i="1"/>
  <c r="E170" i="1"/>
  <c r="G222" i="1"/>
  <c r="E197" i="1"/>
  <c r="G254" i="1"/>
  <c r="G286" i="1"/>
  <c r="G318" i="1"/>
  <c r="F298" i="1"/>
  <c r="G350" i="1"/>
  <c r="F348" i="1"/>
  <c r="G382" i="1"/>
  <c r="E364" i="1"/>
  <c r="G414" i="1"/>
  <c r="G446" i="1"/>
  <c r="G177" i="1"/>
  <c r="G233" i="1"/>
  <c r="F264" i="1"/>
  <c r="G297" i="1"/>
  <c r="G361" i="1"/>
  <c r="G441" i="1"/>
  <c r="F75" i="1"/>
  <c r="G108" i="1"/>
  <c r="G338" i="1"/>
  <c r="G386" i="1"/>
  <c r="F385" i="1"/>
  <c r="G418" i="1"/>
  <c r="E408" i="1"/>
  <c r="G129" i="1"/>
  <c r="G228" i="1"/>
  <c r="E243" i="1"/>
  <c r="G292" i="1"/>
  <c r="F323" i="1"/>
  <c r="G356" i="1"/>
  <c r="G420" i="1"/>
  <c r="E92" i="1"/>
  <c r="G141" i="1"/>
  <c r="G205" i="1"/>
  <c r="G269" i="1"/>
  <c r="G333" i="1"/>
  <c r="E348" i="1"/>
  <c r="G397" i="1"/>
  <c r="E443" i="1"/>
  <c r="G400" i="1"/>
  <c r="E428" i="1"/>
  <c r="G379" i="1"/>
  <c r="G113" i="1"/>
  <c r="G90" i="1"/>
  <c r="G117" i="1"/>
  <c r="G85" i="1"/>
  <c r="G243" i="1"/>
  <c r="G316" i="1"/>
  <c r="G116" i="1"/>
  <c r="G347" i="1"/>
  <c r="G65" i="1"/>
  <c r="G426" i="1"/>
  <c r="G107" i="1"/>
  <c r="G348" i="1"/>
  <c r="G331" i="1"/>
  <c r="G168" i="1"/>
  <c r="G171" i="1"/>
  <c r="G104" i="1"/>
  <c r="G264" i="1"/>
  <c r="G66" i="1"/>
  <c r="G95" i="1"/>
  <c r="G417" i="1"/>
  <c r="G339" i="1"/>
  <c r="G138" i="1"/>
  <c r="G412" i="1"/>
  <c r="H5" i="4"/>
  <c r="I5" i="4" s="1"/>
  <c r="C6" i="4" s="1"/>
  <c r="E5" i="5"/>
  <c r="F5" i="5"/>
  <c r="D5" i="5"/>
  <c r="F5" i="4"/>
  <c r="E5" i="4"/>
  <c r="D5" i="3"/>
  <c r="D5" i="2"/>
  <c r="F336" i="1"/>
  <c r="E320" i="1"/>
  <c r="F254" i="1"/>
  <c r="E238" i="1"/>
  <c r="F201" i="1"/>
  <c r="E185" i="1"/>
  <c r="F299" i="1"/>
  <c r="F338" i="1"/>
  <c r="F357" i="1"/>
  <c r="F132" i="1"/>
  <c r="F309" i="1"/>
  <c r="E397" i="1"/>
  <c r="F413" i="1"/>
  <c r="E245" i="1"/>
  <c r="F184" i="1"/>
  <c r="F368" i="1"/>
  <c r="E352" i="1"/>
  <c r="E416" i="1"/>
  <c r="F432" i="1"/>
  <c r="F140" i="1"/>
  <c r="E331" i="1"/>
  <c r="F347" i="1"/>
  <c r="F110" i="1"/>
  <c r="F153" i="1"/>
  <c r="E137" i="1"/>
  <c r="F225" i="1"/>
  <c r="E209" i="1"/>
  <c r="F289" i="1"/>
  <c r="E273" i="1"/>
  <c r="F353" i="1"/>
  <c r="E337" i="1"/>
  <c r="F352" i="1"/>
  <c r="E204" i="1"/>
  <c r="E325" i="1"/>
  <c r="F138" i="1"/>
  <c r="E315" i="1"/>
  <c r="F272" i="1"/>
  <c r="E256" i="1"/>
  <c r="F186" i="1"/>
  <c r="F158" i="1"/>
  <c r="E142" i="1"/>
  <c r="F286" i="1"/>
  <c r="E270" i="1"/>
  <c r="E398" i="1"/>
  <c r="F414" i="1"/>
  <c r="F393" i="1"/>
  <c r="E377" i="1"/>
  <c r="F152" i="1"/>
  <c r="F154" i="1"/>
  <c r="F442" i="1"/>
  <c r="E426" i="1"/>
  <c r="F280" i="1"/>
  <c r="F292" i="1"/>
  <c r="E276" i="1"/>
  <c r="E165" i="1"/>
  <c r="F261" i="1"/>
  <c r="F125" i="1"/>
  <c r="E108" i="1"/>
  <c r="E109" i="1"/>
  <c r="F381" i="1"/>
  <c r="E365" i="1"/>
  <c r="E353" i="1"/>
  <c r="F341" i="1"/>
  <c r="E200" i="1"/>
  <c r="E116" i="1"/>
  <c r="E119" i="1"/>
  <c r="F135" i="1"/>
  <c r="F231" i="1"/>
  <c r="E215" i="1"/>
  <c r="F295" i="1"/>
  <c r="E279" i="1"/>
  <c r="F391" i="1"/>
  <c r="E375" i="1"/>
  <c r="E144" i="1"/>
  <c r="F160" i="1"/>
  <c r="F122" i="1"/>
  <c r="E210" i="1"/>
  <c r="F226" i="1"/>
  <c r="F198" i="1"/>
  <c r="E182" i="1"/>
  <c r="F294" i="1"/>
  <c r="E278" i="1"/>
  <c r="E374" i="1"/>
  <c r="F390" i="1"/>
  <c r="F161" i="1"/>
  <c r="E145" i="1"/>
  <c r="F409" i="1"/>
  <c r="E393" i="1"/>
  <c r="F378" i="1"/>
  <c r="E362" i="1"/>
  <c r="E184" i="1"/>
  <c r="E163" i="1"/>
  <c r="F181" i="1"/>
  <c r="E88" i="1"/>
  <c r="E268" i="1"/>
  <c r="E368" i="1"/>
  <c r="F384" i="1"/>
  <c r="E380" i="1"/>
  <c r="F121" i="1"/>
  <c r="E105" i="1"/>
  <c r="F169" i="1"/>
  <c r="E153" i="1"/>
  <c r="E225" i="1"/>
  <c r="F241" i="1"/>
  <c r="E289" i="1"/>
  <c r="F305" i="1"/>
  <c r="E369" i="1"/>
  <c r="F325" i="1"/>
  <c r="E220" i="1"/>
  <c r="E195" i="1"/>
  <c r="F243" i="1"/>
  <c r="F395" i="1"/>
  <c r="E300" i="1"/>
  <c r="F187" i="1"/>
  <c r="E127" i="1"/>
  <c r="E255" i="1"/>
  <c r="E319" i="1"/>
  <c r="F139" i="1"/>
  <c r="E282" i="1"/>
  <c r="F408" i="1"/>
  <c r="F67" i="1"/>
  <c r="E106" i="1"/>
  <c r="E178" i="1"/>
  <c r="F194" i="1"/>
  <c r="F115" i="1"/>
  <c r="E107" i="1"/>
  <c r="F314" i="1"/>
  <c r="E402" i="1"/>
  <c r="F418" i="1"/>
  <c r="F227" i="1"/>
  <c r="E211" i="1"/>
  <c r="F405" i="1"/>
  <c r="E389" i="1"/>
  <c r="F203" i="1"/>
  <c r="F113" i="1"/>
  <c r="E164" i="1"/>
  <c r="F180" i="1"/>
  <c r="E228" i="1"/>
  <c r="F244" i="1"/>
  <c r="E292" i="1"/>
  <c r="F308" i="1"/>
  <c r="E291" i="1"/>
  <c r="E356" i="1"/>
  <c r="F372" i="1"/>
  <c r="F436" i="1"/>
  <c r="E102" i="1"/>
  <c r="E117" i="1"/>
  <c r="F120" i="1"/>
  <c r="F141" i="1"/>
  <c r="E125" i="1"/>
  <c r="F205" i="1"/>
  <c r="E189" i="1"/>
  <c r="E187" i="1"/>
  <c r="F269" i="1"/>
  <c r="E253" i="1"/>
  <c r="F333" i="1"/>
  <c r="E317" i="1"/>
  <c r="F429" i="1"/>
  <c r="E413" i="1"/>
  <c r="E373" i="1"/>
  <c r="E203" i="1"/>
  <c r="F219" i="1"/>
  <c r="F396" i="1"/>
  <c r="E433" i="1"/>
  <c r="E360" i="1"/>
  <c r="E427" i="1"/>
  <c r="F444" i="1"/>
  <c r="E411" i="1"/>
  <c r="E248" i="1"/>
  <c r="F419" i="1"/>
  <c r="E236" i="1"/>
  <c r="F316" i="1"/>
  <c r="F111" i="1"/>
  <c r="E95" i="1"/>
  <c r="F175" i="1"/>
  <c r="E159" i="1"/>
  <c r="F207" i="1"/>
  <c r="F239" i="1"/>
  <c r="E223" i="1"/>
  <c r="F271" i="1"/>
  <c r="F303" i="1"/>
  <c r="E287" i="1"/>
  <c r="F335" i="1"/>
  <c r="F367" i="1"/>
  <c r="E351" i="1"/>
  <c r="F399" i="1"/>
  <c r="E383" i="1"/>
  <c r="F431" i="1"/>
  <c r="E415" i="1"/>
  <c r="E447" i="1"/>
  <c r="F364" i="1"/>
  <c r="E392" i="1"/>
  <c r="E128" i="1"/>
  <c r="F144" i="1"/>
  <c r="F318" i="1"/>
  <c r="E302" i="1"/>
  <c r="F329" i="1"/>
  <c r="E313" i="1"/>
  <c r="E312" i="1"/>
  <c r="F200" i="1"/>
  <c r="F164" i="1"/>
  <c r="E148" i="1"/>
  <c r="E316" i="1"/>
  <c r="F189" i="1"/>
  <c r="E173" i="1"/>
  <c r="F168" i="1"/>
  <c r="F441" i="1"/>
  <c r="E425" i="1"/>
  <c r="F195" i="1"/>
  <c r="E183" i="1"/>
  <c r="F199" i="1"/>
  <c r="E123" i="1"/>
  <c r="F166" i="1"/>
  <c r="E150" i="1"/>
  <c r="F358" i="1"/>
  <c r="E342" i="1"/>
  <c r="F345" i="1"/>
  <c r="E329" i="1"/>
  <c r="F306" i="1"/>
  <c r="E290" i="1"/>
  <c r="E136" i="1"/>
  <c r="E420" i="1"/>
  <c r="E296" i="1"/>
  <c r="F116" i="1"/>
  <c r="E432" i="1"/>
  <c r="F448" i="1"/>
  <c r="E191" i="1"/>
  <c r="E96" i="1"/>
  <c r="F112" i="1"/>
  <c r="E160" i="1"/>
  <c r="F176" i="1"/>
  <c r="E224" i="1"/>
  <c r="F240" i="1"/>
  <c r="F304" i="1"/>
  <c r="E288" i="1"/>
  <c r="E146" i="1"/>
  <c r="F162" i="1"/>
  <c r="F274" i="1"/>
  <c r="E258" i="1"/>
  <c r="F142" i="1"/>
  <c r="E126" i="1"/>
  <c r="F174" i="1"/>
  <c r="E158" i="1"/>
  <c r="F206" i="1"/>
  <c r="E190" i="1"/>
  <c r="F238" i="1"/>
  <c r="E222" i="1"/>
  <c r="F270" i="1"/>
  <c r="E254" i="1"/>
  <c r="F302" i="1"/>
  <c r="E286" i="1"/>
  <c r="F334" i="1"/>
  <c r="E318" i="1"/>
  <c r="F366" i="1"/>
  <c r="E350" i="1"/>
  <c r="E382" i="1"/>
  <c r="F398" i="1"/>
  <c r="E414" i="1"/>
  <c r="F430" i="1"/>
  <c r="F177" i="1"/>
  <c r="E161" i="1"/>
  <c r="F233" i="1"/>
  <c r="E217" i="1"/>
  <c r="F297" i="1"/>
  <c r="E281" i="1"/>
  <c r="F361" i="1"/>
  <c r="E345" i="1"/>
  <c r="F417" i="1"/>
  <c r="E401" i="1"/>
  <c r="E181" i="1"/>
  <c r="F354" i="1"/>
  <c r="E338" i="1"/>
  <c r="E370" i="1"/>
  <c r="F386" i="1"/>
  <c r="E235" i="1"/>
  <c r="F251" i="1"/>
  <c r="E412" i="1"/>
  <c r="E213" i="1"/>
  <c r="F204" i="1"/>
  <c r="F360" i="1"/>
  <c r="F118" i="1"/>
  <c r="F339" i="1"/>
  <c r="E322" i="1"/>
  <c r="E323" i="1"/>
  <c r="E104" i="1"/>
  <c r="F95" i="1"/>
  <c r="E384" i="1"/>
  <c r="F400" i="1"/>
  <c r="E448" i="1"/>
  <c r="F245" i="1"/>
  <c r="E229" i="1"/>
  <c r="F129" i="1"/>
  <c r="E113" i="1"/>
  <c r="F193" i="1"/>
  <c r="E177" i="1"/>
  <c r="F257" i="1"/>
  <c r="E241" i="1"/>
  <c r="F321" i="1"/>
  <c r="E305" i="1"/>
  <c r="E385" i="1"/>
  <c r="E131" i="1"/>
  <c r="F376" i="1"/>
  <c r="E430" i="1"/>
  <c r="F446" i="1"/>
  <c r="F291" i="1"/>
  <c r="E89" i="1"/>
  <c r="F108" i="1"/>
  <c r="F165" i="1"/>
  <c r="F222" i="1"/>
  <c r="E206" i="1"/>
  <c r="F145" i="1"/>
  <c r="E129" i="1"/>
  <c r="F370" i="1"/>
  <c r="E354" i="1"/>
  <c r="E242" i="1"/>
  <c r="F258" i="1"/>
  <c r="F131" i="1"/>
  <c r="E86" i="1"/>
  <c r="E168" i="1"/>
  <c r="F423" i="1"/>
  <c r="E407" i="1"/>
  <c r="F262" i="1"/>
  <c r="E246" i="1"/>
  <c r="E114" i="1"/>
  <c r="F130" i="1"/>
  <c r="E226" i="1"/>
  <c r="F242" i="1"/>
  <c r="F282" i="1"/>
  <c r="E361" i="1"/>
  <c r="F197" i="1"/>
  <c r="F106" i="1"/>
  <c r="F322" i="1"/>
  <c r="E306" i="1"/>
  <c r="F426" i="1"/>
  <c r="E410" i="1"/>
  <c r="F277" i="1"/>
  <c r="E261" i="1"/>
  <c r="F428" i="1"/>
  <c r="F331" i="1"/>
  <c r="E252" i="1"/>
  <c r="F196" i="1"/>
  <c r="E180" i="1"/>
  <c r="F260" i="1"/>
  <c r="E244" i="1"/>
  <c r="F324" i="1"/>
  <c r="E308" i="1"/>
  <c r="E307" i="1"/>
  <c r="F388" i="1"/>
  <c r="E372" i="1"/>
  <c r="E436" i="1"/>
  <c r="F232" i="1"/>
  <c r="F387" i="1"/>
  <c r="E371" i="1"/>
  <c r="F156" i="1"/>
  <c r="F363" i="1"/>
  <c r="E347" i="1"/>
  <c r="F101" i="1"/>
  <c r="E85" i="1"/>
  <c r="F157" i="1"/>
  <c r="E141" i="1"/>
  <c r="F221" i="1"/>
  <c r="E205" i="1"/>
  <c r="F285" i="1"/>
  <c r="E269" i="1"/>
  <c r="F349" i="1"/>
  <c r="E333" i="1"/>
  <c r="E429" i="1"/>
  <c r="F445" i="1"/>
  <c r="F416" i="1"/>
  <c r="F268" i="1"/>
  <c r="E434" i="1"/>
  <c r="E435" i="1"/>
  <c r="E100" i="1"/>
  <c r="F100" i="1"/>
  <c r="E328" i="1"/>
  <c r="F440" i="1"/>
  <c r="F259" i="1"/>
  <c r="F119" i="1"/>
  <c r="E103" i="1"/>
  <c r="F151" i="1"/>
  <c r="E135" i="1"/>
  <c r="F183" i="1"/>
  <c r="E167" i="1"/>
  <c r="F215" i="1"/>
  <c r="E199" i="1"/>
  <c r="F247" i="1"/>
  <c r="E231" i="1"/>
  <c r="F279" i="1"/>
  <c r="E263" i="1"/>
  <c r="F311" i="1"/>
  <c r="E295" i="1"/>
  <c r="F343" i="1"/>
  <c r="E327" i="1"/>
  <c r="F375" i="1"/>
  <c r="E359" i="1"/>
  <c r="F407" i="1"/>
  <c r="E391" i="1"/>
  <c r="F439" i="1"/>
  <c r="E423" i="1"/>
  <c r="E172" i="1"/>
  <c r="E84" i="1"/>
  <c r="F126" i="1"/>
  <c r="E110" i="1"/>
  <c r="F350" i="1"/>
  <c r="E334" i="1"/>
  <c r="F410" i="1"/>
  <c r="E394" i="1"/>
  <c r="F356" i="1"/>
  <c r="E340" i="1"/>
  <c r="F104" i="1"/>
  <c r="F317" i="1"/>
  <c r="E301" i="1"/>
  <c r="F275" i="1"/>
  <c r="E147" i="1"/>
  <c r="F103" i="1"/>
  <c r="E87" i="1"/>
  <c r="E439" i="1"/>
  <c r="E77" i="1"/>
  <c r="E272" i="1"/>
  <c r="F288" i="1"/>
  <c r="F107" i="1"/>
  <c r="E91" i="1"/>
  <c r="F217" i="1"/>
  <c r="E201" i="1"/>
  <c r="E76" i="1"/>
  <c r="E112" i="1"/>
  <c r="F128" i="1"/>
  <c r="E304" i="1"/>
  <c r="F320" i="1"/>
  <c r="F182" i="1"/>
  <c r="E166" i="1"/>
  <c r="F278" i="1"/>
  <c r="E262" i="1"/>
  <c r="F374" i="1"/>
  <c r="E358" i="1"/>
  <c r="F185" i="1"/>
  <c r="E169" i="1"/>
  <c r="F377" i="1"/>
  <c r="E284" i="1"/>
  <c r="E440" i="1"/>
  <c r="F411" i="1"/>
  <c r="E395" i="1"/>
  <c r="F397" i="1"/>
  <c r="E381" i="1"/>
  <c r="E140" i="1"/>
  <c r="E396" i="1"/>
  <c r="E336" i="1"/>
  <c r="E400" i="1"/>
  <c r="E80" i="1"/>
  <c r="F96" i="1"/>
  <c r="E280" i="1"/>
  <c r="F137" i="1"/>
  <c r="E121" i="1"/>
  <c r="F209" i="1"/>
  <c r="E193" i="1"/>
  <c r="E257" i="1"/>
  <c r="F273" i="1"/>
  <c r="E321" i="1"/>
  <c r="F337" i="1"/>
  <c r="F171" i="1"/>
  <c r="F202" i="1"/>
  <c r="E101" i="1"/>
  <c r="E446" i="1"/>
  <c r="F389" i="1"/>
  <c r="E120" i="1"/>
  <c r="F315" i="1"/>
  <c r="F188" i="1"/>
  <c r="F344" i="1"/>
  <c r="E192" i="1"/>
  <c r="F208" i="1"/>
  <c r="E130" i="1"/>
  <c r="F146" i="1"/>
  <c r="F190" i="1"/>
  <c r="E174" i="1"/>
  <c r="F382" i="1"/>
  <c r="E366" i="1"/>
  <c r="F265" i="1"/>
  <c r="E249" i="1"/>
  <c r="E115" i="1"/>
  <c r="E98" i="1"/>
  <c r="F114" i="1"/>
  <c r="E332" i="1"/>
  <c r="F355" i="1"/>
  <c r="E339" i="1"/>
  <c r="F228" i="1"/>
  <c r="E212" i="1"/>
  <c r="F420" i="1"/>
  <c r="E404" i="1"/>
  <c r="F253" i="1"/>
  <c r="E237" i="1"/>
  <c r="E139" i="1"/>
  <c r="F373" i="1"/>
  <c r="E357" i="1"/>
  <c r="F236" i="1"/>
  <c r="E227" i="1"/>
  <c r="E151" i="1"/>
  <c r="F167" i="1"/>
  <c r="E247" i="1"/>
  <c r="F263" i="1"/>
  <c r="F327" i="1"/>
  <c r="E311" i="1"/>
  <c r="F359" i="1"/>
  <c r="E343" i="1"/>
  <c r="F267" i="1"/>
  <c r="E208" i="1"/>
  <c r="F224" i="1"/>
  <c r="E138" i="1"/>
  <c r="E250" i="1"/>
  <c r="F134" i="1"/>
  <c r="E118" i="1"/>
  <c r="F230" i="1"/>
  <c r="E214" i="1"/>
  <c r="F326" i="1"/>
  <c r="E310" i="1"/>
  <c r="E406" i="1"/>
  <c r="F422" i="1"/>
  <c r="F281" i="1"/>
  <c r="E265" i="1"/>
  <c r="F346" i="1"/>
  <c r="E330" i="1"/>
  <c r="E363" i="1"/>
  <c r="F379" i="1"/>
  <c r="F380" i="1"/>
  <c r="F332" i="1"/>
  <c r="E176" i="1"/>
  <c r="F192" i="1"/>
  <c r="E240" i="1"/>
  <c r="F256" i="1"/>
  <c r="E82" i="1"/>
  <c r="F98" i="1"/>
  <c r="E122" i="1"/>
  <c r="E194" i="1"/>
  <c r="F210" i="1"/>
  <c r="F250" i="1"/>
  <c r="F94" i="1"/>
  <c r="F150" i="1"/>
  <c r="E134" i="1"/>
  <c r="E133" i="1"/>
  <c r="F214" i="1"/>
  <c r="E198" i="1"/>
  <c r="F246" i="1"/>
  <c r="E230" i="1"/>
  <c r="F310" i="1"/>
  <c r="E294" i="1"/>
  <c r="F342" i="1"/>
  <c r="E326" i="1"/>
  <c r="E390" i="1"/>
  <c r="F406" i="1"/>
  <c r="E422" i="1"/>
  <c r="F438" i="1"/>
  <c r="F249" i="1"/>
  <c r="E233" i="1"/>
  <c r="F313" i="1"/>
  <c r="E297" i="1"/>
  <c r="F433" i="1"/>
  <c r="F248" i="1"/>
  <c r="F170" i="1"/>
  <c r="F362" i="1"/>
  <c r="E346" i="1"/>
  <c r="F124" i="1"/>
  <c r="E283" i="1"/>
  <c r="E216" i="1"/>
  <c r="E90" i="1"/>
  <c r="E162" i="1"/>
  <c r="F178" i="1"/>
  <c r="F218" i="1"/>
  <c r="E234" i="1"/>
  <c r="F290" i="1"/>
  <c r="E274" i="1"/>
  <c r="F92" i="1"/>
  <c r="E232" i="1"/>
  <c r="E298" i="1"/>
  <c r="F234" i="1"/>
  <c r="E314" i="1"/>
  <c r="F330" i="1"/>
  <c r="F402" i="1"/>
  <c r="E386" i="1"/>
  <c r="F434" i="1"/>
  <c r="E418" i="1"/>
  <c r="F149" i="1"/>
  <c r="F328" i="1"/>
  <c r="F97" i="1"/>
  <c r="E81" i="1"/>
  <c r="E99" i="1"/>
  <c r="F307" i="1"/>
  <c r="F148" i="1"/>
  <c r="E132" i="1"/>
  <c r="F212" i="1"/>
  <c r="E196" i="1"/>
  <c r="F276" i="1"/>
  <c r="E260" i="1"/>
  <c r="E259" i="1"/>
  <c r="F340" i="1"/>
  <c r="E324" i="1"/>
  <c r="F404" i="1"/>
  <c r="E388" i="1"/>
  <c r="E387" i="1"/>
  <c r="E266" i="1"/>
  <c r="E267" i="1"/>
  <c r="F283" i="1"/>
  <c r="F437" i="1"/>
  <c r="E421" i="1"/>
  <c r="E419" i="1"/>
  <c r="F235" i="1"/>
  <c r="E219" i="1"/>
  <c r="F412" i="1"/>
  <c r="F109" i="1"/>
  <c r="E93" i="1"/>
  <c r="F173" i="1"/>
  <c r="E157" i="1"/>
  <c r="F172" i="1"/>
  <c r="F237" i="1"/>
  <c r="E221" i="1"/>
  <c r="F301" i="1"/>
  <c r="E285" i="1"/>
  <c r="F300" i="1"/>
  <c r="F365" i="1"/>
  <c r="E349" i="1"/>
  <c r="E445" i="1"/>
  <c r="E124" i="1"/>
  <c r="F296" i="1"/>
  <c r="E94" i="1"/>
  <c r="F425" i="1"/>
  <c r="E409" i="1"/>
  <c r="F424" i="1"/>
  <c r="F220" i="1"/>
  <c r="E355" i="1"/>
  <c r="E293" i="1"/>
  <c r="F117" i="1"/>
  <c r="F421" i="1"/>
  <c r="E277" i="1"/>
  <c r="E275" i="1"/>
  <c r="F392" i="1"/>
  <c r="E438" i="1"/>
  <c r="F127" i="1"/>
  <c r="E111" i="1"/>
  <c r="F159" i="1"/>
  <c r="E143" i="1"/>
  <c r="F191" i="1"/>
  <c r="E175" i="1"/>
  <c r="F223" i="1"/>
  <c r="E207" i="1"/>
  <c r="F255" i="1"/>
  <c r="E239" i="1"/>
  <c r="F287" i="1"/>
  <c r="E271" i="1"/>
  <c r="F319" i="1"/>
  <c r="E303" i="1"/>
  <c r="F351" i="1"/>
  <c r="E335" i="1"/>
  <c r="F383" i="1"/>
  <c r="E367" i="1"/>
  <c r="F415" i="1"/>
  <c r="E399" i="1"/>
  <c r="F447" i="1"/>
  <c r="E431" i="1"/>
  <c r="F266" i="1"/>
  <c r="F216" i="1"/>
  <c r="E73" i="1"/>
  <c r="F89" i="1"/>
  <c r="F82" i="1"/>
  <c r="F74" i="1"/>
  <c r="F78" i="1"/>
  <c r="F88" i="1"/>
  <c r="F66" i="1"/>
  <c r="F76" i="1"/>
  <c r="E67" i="1"/>
  <c r="F87" i="1"/>
  <c r="F70" i="1"/>
  <c r="E71" i="1"/>
  <c r="F69" i="1"/>
  <c r="F80" i="1"/>
  <c r="F72" i="1"/>
  <c r="F86" i="1"/>
  <c r="E70" i="1"/>
  <c r="F85" i="1"/>
  <c r="F83" i="1"/>
  <c r="F71" i="1"/>
  <c r="F73" i="1"/>
  <c r="F79" i="1"/>
  <c r="F77" i="1"/>
  <c r="F65" i="1"/>
  <c r="F81" i="1"/>
  <c r="E69" i="1"/>
  <c r="E75" i="1"/>
  <c r="F91" i="1"/>
  <c r="E74" i="1"/>
  <c r="E72" i="1"/>
  <c r="F68" i="1"/>
  <c r="E66" i="1"/>
  <c r="E68" i="1"/>
  <c r="H5" i="5" l="1"/>
  <c r="I5" i="5" s="1"/>
  <c r="C6" i="5" s="1"/>
  <c r="G5" i="4"/>
  <c r="E5" i="2"/>
  <c r="G5" i="2" s="1"/>
  <c r="E5" i="3"/>
  <c r="F5" i="3"/>
  <c r="F5" i="2"/>
  <c r="F6" i="5" l="1"/>
  <c r="G6" i="5"/>
  <c r="D6" i="5"/>
  <c r="E6" i="5"/>
  <c r="D6" i="4"/>
  <c r="H6" i="4" s="1"/>
  <c r="G5" i="3"/>
  <c r="H5" i="3" s="1"/>
  <c r="I5" i="3" s="1"/>
  <c r="C6" i="3" s="1"/>
  <c r="H5" i="2"/>
  <c r="I5" i="2" s="1"/>
  <c r="C6" i="2" s="1"/>
  <c r="H6" i="5" l="1"/>
  <c r="F6" i="4"/>
  <c r="E6" i="4"/>
  <c r="D6" i="2"/>
  <c r="D6" i="3"/>
  <c r="E6" i="3" s="1"/>
  <c r="I6" i="5" l="1"/>
  <c r="C7" i="5" s="1"/>
  <c r="G6" i="4"/>
  <c r="E6" i="2"/>
  <c r="G6" i="2" s="1"/>
  <c r="G6" i="3"/>
  <c r="F6" i="2"/>
  <c r="F6" i="3"/>
  <c r="F7" i="5" l="1"/>
  <c r="H7" i="5" s="1"/>
  <c r="G7" i="5"/>
  <c r="D7" i="5"/>
  <c r="E7" i="5"/>
  <c r="I6" i="4"/>
  <c r="H6" i="2"/>
  <c r="I6" i="2" s="1"/>
  <c r="C7" i="2" s="1"/>
  <c r="H6" i="3"/>
  <c r="I6" i="3" s="1"/>
  <c r="C7" i="3" s="1"/>
  <c r="C7" i="4" l="1"/>
  <c r="D7" i="3"/>
  <c r="E7" i="3" s="1"/>
  <c r="I7" i="5" l="1"/>
  <c r="C8" i="5" s="1"/>
  <c r="D7" i="4"/>
  <c r="H7" i="4" s="1"/>
  <c r="G7" i="3"/>
  <c r="D7" i="2"/>
  <c r="E7" i="2" s="1"/>
  <c r="F7" i="3"/>
  <c r="F8" i="5" l="1"/>
  <c r="G8" i="5"/>
  <c r="D8" i="5"/>
  <c r="E8" i="5"/>
  <c r="I7" i="4"/>
  <c r="F7" i="4"/>
  <c r="E7" i="4"/>
  <c r="G7" i="4" s="1"/>
  <c r="G7" i="2"/>
  <c r="F7" i="2"/>
  <c r="H7" i="3"/>
  <c r="I7" i="3" s="1"/>
  <c r="C8" i="3" s="1"/>
  <c r="H8" i="5" l="1"/>
  <c r="C8" i="4"/>
  <c r="D8" i="4" s="1"/>
  <c r="H8" i="4" s="1"/>
  <c r="H7" i="2"/>
  <c r="D8" i="3"/>
  <c r="E8" i="3" s="1"/>
  <c r="I8" i="5" l="1"/>
  <c r="C9" i="5" s="1"/>
  <c r="E8" i="4"/>
  <c r="G8" i="4" s="1"/>
  <c r="F8" i="4"/>
  <c r="G8" i="3"/>
  <c r="I7" i="2"/>
  <c r="C8" i="2" s="1"/>
  <c r="D8" i="2" s="1"/>
  <c r="F8" i="3"/>
  <c r="F9" i="5" l="1"/>
  <c r="G9" i="5"/>
  <c r="D9" i="5"/>
  <c r="E9" i="5"/>
  <c r="I8" i="4"/>
  <c r="F8" i="2"/>
  <c r="E8" i="2"/>
  <c r="H8" i="3"/>
  <c r="I8" i="3" s="1"/>
  <c r="C9" i="3" s="1"/>
  <c r="H9" i="5" l="1"/>
  <c r="C9" i="4"/>
  <c r="G8" i="2"/>
  <c r="H8" i="2" s="1"/>
  <c r="D9" i="3"/>
  <c r="E9" i="3" s="1"/>
  <c r="I9" i="5" l="1"/>
  <c r="C10" i="5" s="1"/>
  <c r="D9" i="4"/>
  <c r="H9" i="4" s="1"/>
  <c r="G9" i="3"/>
  <c r="I8" i="2"/>
  <c r="C9" i="2" s="1"/>
  <c r="D9" i="2" s="1"/>
  <c r="E9" i="2" s="1"/>
  <c r="F9" i="3"/>
  <c r="F10" i="5" l="1"/>
  <c r="G10" i="5"/>
  <c r="D10" i="5"/>
  <c r="E10" i="5"/>
  <c r="I9" i="4"/>
  <c r="E9" i="4"/>
  <c r="G9" i="4" s="1"/>
  <c r="F9" i="4"/>
  <c r="G9" i="2"/>
  <c r="F9" i="2"/>
  <c r="H9" i="3"/>
  <c r="I9" i="3" s="1"/>
  <c r="C10" i="3" s="1"/>
  <c r="H10" i="5" l="1"/>
  <c r="C10" i="4"/>
  <c r="H9" i="2"/>
  <c r="I9" i="2" s="1"/>
  <c r="C10" i="2" s="1"/>
  <c r="D10" i="2" s="1"/>
  <c r="E10" i="2" s="1"/>
  <c r="D10" i="3"/>
  <c r="E10" i="3" s="1"/>
  <c r="I10" i="5" l="1"/>
  <c r="C11" i="5" s="1"/>
  <c r="D10" i="4"/>
  <c r="H10" i="4" s="1"/>
  <c r="G10" i="3"/>
  <c r="G10" i="2"/>
  <c r="F10" i="2"/>
  <c r="F10" i="3"/>
  <c r="F11" i="5" l="1"/>
  <c r="G11" i="5"/>
  <c r="D11" i="5"/>
  <c r="E11" i="5"/>
  <c r="E10" i="4"/>
  <c r="G10" i="4" s="1"/>
  <c r="F10" i="4"/>
  <c r="I10" i="4"/>
  <c r="H10" i="2"/>
  <c r="I10" i="2" s="1"/>
  <c r="C11" i="2" s="1"/>
  <c r="D11" i="2" s="1"/>
  <c r="E11" i="2" s="1"/>
  <c r="H10" i="3"/>
  <c r="I10" i="3" s="1"/>
  <c r="C11" i="3" s="1"/>
  <c r="H11" i="5" l="1"/>
  <c r="C11" i="4"/>
  <c r="G11" i="2"/>
  <c r="F11" i="2"/>
  <c r="D11" i="3"/>
  <c r="E11" i="3" s="1"/>
  <c r="I11" i="5" l="1"/>
  <c r="C12" i="5" s="1"/>
  <c r="D11" i="4"/>
  <c r="H11" i="4" s="1"/>
  <c r="G11" i="3"/>
  <c r="H11" i="2"/>
  <c r="I11" i="2" s="1"/>
  <c r="C12" i="2" s="1"/>
  <c r="D12" i="2" s="1"/>
  <c r="E12" i="2" s="1"/>
  <c r="F11" i="3"/>
  <c r="F12" i="5" l="1"/>
  <c r="G12" i="5"/>
  <c r="D12" i="5"/>
  <c r="E12" i="5"/>
  <c r="I11" i="4"/>
  <c r="F11" i="4"/>
  <c r="E11" i="4"/>
  <c r="G11" i="4" s="1"/>
  <c r="G12" i="2"/>
  <c r="F12" i="2"/>
  <c r="H11" i="3"/>
  <c r="I11" i="3" s="1"/>
  <c r="C12" i="3" s="1"/>
  <c r="H12" i="5" l="1"/>
  <c r="C12" i="4"/>
  <c r="H12" i="2"/>
  <c r="I12" i="2" s="1"/>
  <c r="C13" i="2" s="1"/>
  <c r="D12" i="3"/>
  <c r="E12" i="3" s="1"/>
  <c r="I12" i="5" l="1"/>
  <c r="C13" i="5" s="1"/>
  <c r="D12" i="4"/>
  <c r="H12" i="4" s="1"/>
  <c r="G12" i="3"/>
  <c r="D13" i="2"/>
  <c r="E13" i="2" s="1"/>
  <c r="F12" i="3"/>
  <c r="F13" i="5" l="1"/>
  <c r="G13" i="5"/>
  <c r="D13" i="5"/>
  <c r="E13" i="5"/>
  <c r="I12" i="4"/>
  <c r="F12" i="4"/>
  <c r="E12" i="4"/>
  <c r="G12" i="4" s="1"/>
  <c r="G13" i="2"/>
  <c r="F13" i="2"/>
  <c r="H12" i="3"/>
  <c r="I12" i="3" s="1"/>
  <c r="C13" i="3" s="1"/>
  <c r="H13" i="5" l="1"/>
  <c r="C13" i="4"/>
  <c r="H13" i="2"/>
  <c r="I13" i="2" s="1"/>
  <c r="C14" i="2" s="1"/>
  <c r="D13" i="3"/>
  <c r="E13" i="3" s="1"/>
  <c r="I13" i="5" l="1"/>
  <c r="C14" i="5" s="1"/>
  <c r="D13" i="4"/>
  <c r="H13" i="4" s="1"/>
  <c r="G13" i="3"/>
  <c r="F13" i="3"/>
  <c r="F14" i="5" l="1"/>
  <c r="G14" i="5"/>
  <c r="D14" i="5"/>
  <c r="E14" i="5"/>
  <c r="I13" i="4"/>
  <c r="E13" i="4"/>
  <c r="G13" i="4" s="1"/>
  <c r="F13" i="4"/>
  <c r="D14" i="2"/>
  <c r="E14" i="2" s="1"/>
  <c r="H13" i="3"/>
  <c r="I13" i="3" s="1"/>
  <c r="C14" i="3" s="1"/>
  <c r="H14" i="5" l="1"/>
  <c r="C14" i="4"/>
  <c r="G14" i="2"/>
  <c r="F14" i="2"/>
  <c r="D14" i="3"/>
  <c r="E14" i="3" s="1"/>
  <c r="I14" i="5" l="1"/>
  <c r="C15" i="5" s="1"/>
  <c r="D14" i="4"/>
  <c r="H14" i="4" s="1"/>
  <c r="G14" i="3"/>
  <c r="H14" i="2"/>
  <c r="I14" i="2" s="1"/>
  <c r="C15" i="2" s="1"/>
  <c r="F14" i="3"/>
  <c r="F15" i="5" l="1"/>
  <c r="G15" i="5"/>
  <c r="D15" i="5"/>
  <c r="E15" i="5"/>
  <c r="I14" i="4"/>
  <c r="F14" i="4"/>
  <c r="E14" i="4"/>
  <c r="G14" i="4" s="1"/>
  <c r="D15" i="2"/>
  <c r="E15" i="2" s="1"/>
  <c r="H14" i="3"/>
  <c r="I14" i="3" s="1"/>
  <c r="C15" i="3" s="1"/>
  <c r="H15" i="5" l="1"/>
  <c r="C15" i="4"/>
  <c r="F15" i="2"/>
  <c r="G15" i="2"/>
  <c r="D15" i="3"/>
  <c r="E15" i="3" s="1"/>
  <c r="I15" i="5" l="1"/>
  <c r="C16" i="5" s="1"/>
  <c r="D15" i="4"/>
  <c r="H15" i="4" s="1"/>
  <c r="G15" i="3"/>
  <c r="H15" i="2"/>
  <c r="F15" i="3"/>
  <c r="F16" i="5" l="1"/>
  <c r="G16" i="5"/>
  <c r="D16" i="5"/>
  <c r="E16" i="5"/>
  <c r="I15" i="4"/>
  <c r="F15" i="4"/>
  <c r="E15" i="4"/>
  <c r="G15" i="4" s="1"/>
  <c r="I15" i="2"/>
  <c r="C16" i="2" s="1"/>
  <c r="H15" i="3"/>
  <c r="I15" i="3" s="1"/>
  <c r="C16" i="3" s="1"/>
  <c r="H16" i="5" l="1"/>
  <c r="C16" i="4"/>
  <c r="D16" i="2"/>
  <c r="E16" i="2" s="1"/>
  <c r="D16" i="3"/>
  <c r="E16" i="3" s="1"/>
  <c r="I16" i="5" l="1"/>
  <c r="C17" i="5" s="1"/>
  <c r="D16" i="4"/>
  <c r="H16" i="4" s="1"/>
  <c r="G16" i="3"/>
  <c r="F16" i="2"/>
  <c r="G16" i="2"/>
  <c r="F16" i="3"/>
  <c r="F17" i="5" l="1"/>
  <c r="G17" i="5"/>
  <c r="D17" i="5"/>
  <c r="E17" i="5"/>
  <c r="I16" i="4"/>
  <c r="F16" i="4"/>
  <c r="E16" i="4"/>
  <c r="G16" i="4" s="1"/>
  <c r="H16" i="2"/>
  <c r="H16" i="3"/>
  <c r="I16" i="3" s="1"/>
  <c r="C17" i="3" s="1"/>
  <c r="H17" i="5" l="1"/>
  <c r="C17" i="4"/>
  <c r="I16" i="2"/>
  <c r="C17" i="2" s="1"/>
  <c r="D17" i="2" s="1"/>
  <c r="E17" i="2" s="1"/>
  <c r="D17" i="3"/>
  <c r="E17" i="3" s="1"/>
  <c r="I17" i="5" l="1"/>
  <c r="C18" i="5" s="1"/>
  <c r="D17" i="4"/>
  <c r="H17" i="4" s="1"/>
  <c r="G17" i="3"/>
  <c r="F17" i="2"/>
  <c r="G17" i="2"/>
  <c r="F17" i="3"/>
  <c r="F18" i="5" l="1"/>
  <c r="G18" i="5"/>
  <c r="D18" i="5"/>
  <c r="E18" i="5"/>
  <c r="I17" i="4"/>
  <c r="E17" i="4"/>
  <c r="G17" i="4" s="1"/>
  <c r="F17" i="4"/>
  <c r="H17" i="2"/>
  <c r="H17" i="3"/>
  <c r="I17" i="3" s="1"/>
  <c r="C18" i="3" s="1"/>
  <c r="H18" i="5" l="1"/>
  <c r="C18" i="4"/>
  <c r="I17" i="2"/>
  <c r="C18" i="2" s="1"/>
  <c r="D18" i="3"/>
  <c r="E18" i="3" s="1"/>
  <c r="I18" i="5" l="1"/>
  <c r="C19" i="5" s="1"/>
  <c r="D18" i="4"/>
  <c r="H18" i="4" s="1"/>
  <c r="G18" i="3"/>
  <c r="D18" i="2"/>
  <c r="E18" i="2" s="1"/>
  <c r="F18" i="3"/>
  <c r="F19" i="5" l="1"/>
  <c r="G19" i="5"/>
  <c r="D19" i="5"/>
  <c r="E19" i="5"/>
  <c r="I18" i="4"/>
  <c r="E18" i="4"/>
  <c r="G18" i="4" s="1"/>
  <c r="F18" i="4"/>
  <c r="F18" i="2"/>
  <c r="G18" i="2"/>
  <c r="H18" i="3"/>
  <c r="I18" i="3" s="1"/>
  <c r="C19" i="3" s="1"/>
  <c r="H19" i="5" l="1"/>
  <c r="C19" i="4"/>
  <c r="H18" i="2"/>
  <c r="D19" i="3"/>
  <c r="E19" i="3" s="1"/>
  <c r="I19" i="5" l="1"/>
  <c r="C20" i="5" s="1"/>
  <c r="D19" i="4"/>
  <c r="H19" i="4" s="1"/>
  <c r="G19" i="3"/>
  <c r="I18" i="2"/>
  <c r="C19" i="2" s="1"/>
  <c r="F19" i="3"/>
  <c r="F20" i="5" l="1"/>
  <c r="G20" i="5"/>
  <c r="D20" i="5"/>
  <c r="E20" i="5"/>
  <c r="I19" i="4"/>
  <c r="E19" i="4"/>
  <c r="G19" i="4" s="1"/>
  <c r="F19" i="4"/>
  <c r="D19" i="2"/>
  <c r="E19" i="2" s="1"/>
  <c r="H19" i="3"/>
  <c r="I19" i="3" s="1"/>
  <c r="C20" i="3" s="1"/>
  <c r="H20" i="5" l="1"/>
  <c r="C20" i="4"/>
  <c r="F19" i="2"/>
  <c r="G19" i="2"/>
  <c r="D20" i="3"/>
  <c r="E20" i="3" s="1"/>
  <c r="I20" i="5" l="1"/>
  <c r="C21" i="5" s="1"/>
  <c r="D20" i="4"/>
  <c r="H20" i="4" s="1"/>
  <c r="G20" i="3"/>
  <c r="H19" i="2"/>
  <c r="F20" i="3"/>
  <c r="F21" i="5" l="1"/>
  <c r="G21" i="5"/>
  <c r="D21" i="5"/>
  <c r="E21" i="5"/>
  <c r="I20" i="4"/>
  <c r="F20" i="4"/>
  <c r="E20" i="4"/>
  <c r="G20" i="4" s="1"/>
  <c r="I19" i="2"/>
  <c r="C20" i="2" s="1"/>
  <c r="H20" i="3"/>
  <c r="I20" i="3" s="1"/>
  <c r="C21" i="3" s="1"/>
  <c r="H21" i="5" l="1"/>
  <c r="C21" i="4"/>
  <c r="D20" i="2"/>
  <c r="E20" i="2" s="1"/>
  <c r="D21" i="3"/>
  <c r="E21" i="3" s="1"/>
  <c r="I21" i="5" l="1"/>
  <c r="C22" i="5" s="1"/>
  <c r="D21" i="4"/>
  <c r="H21" i="4" s="1"/>
  <c r="G21" i="3"/>
  <c r="F20" i="2"/>
  <c r="G20" i="2"/>
  <c r="F21" i="3"/>
  <c r="F22" i="5" l="1"/>
  <c r="G22" i="5"/>
  <c r="D22" i="5"/>
  <c r="E22" i="5"/>
  <c r="I21" i="4"/>
  <c r="F21" i="4"/>
  <c r="E21" i="4"/>
  <c r="G21" i="4" s="1"/>
  <c r="H20" i="2"/>
  <c r="I20" i="2" s="1"/>
  <c r="C21" i="2" s="1"/>
  <c r="H21" i="3"/>
  <c r="I21" i="3" s="1"/>
  <c r="C22" i="3" s="1"/>
  <c r="H22" i="5" l="1"/>
  <c r="C22" i="4"/>
  <c r="D22" i="3"/>
  <c r="E22" i="3" s="1"/>
  <c r="I22" i="5" l="1"/>
  <c r="C23" i="5" s="1"/>
  <c r="D22" i="4"/>
  <c r="H22" i="4" s="1"/>
  <c r="G22" i="3"/>
  <c r="D21" i="2"/>
  <c r="E21" i="2" s="1"/>
  <c r="F22" i="3"/>
  <c r="F23" i="5" l="1"/>
  <c r="G23" i="5"/>
  <c r="D23" i="5"/>
  <c r="E23" i="5"/>
  <c r="I22" i="4"/>
  <c r="E22" i="4"/>
  <c r="G22" i="4" s="1"/>
  <c r="F22" i="4"/>
  <c r="F21" i="2"/>
  <c r="G21" i="2"/>
  <c r="H22" i="3"/>
  <c r="I22" i="3" s="1"/>
  <c r="C23" i="3" s="1"/>
  <c r="H23" i="5" l="1"/>
  <c r="C23" i="4"/>
  <c r="H21" i="2"/>
  <c r="D23" i="3"/>
  <c r="E23" i="3" s="1"/>
  <c r="I23" i="5" l="1"/>
  <c r="C24" i="5" s="1"/>
  <c r="D23" i="4"/>
  <c r="H23" i="4" s="1"/>
  <c r="G23" i="3"/>
  <c r="I21" i="2"/>
  <c r="C22" i="2" s="1"/>
  <c r="F23" i="3"/>
  <c r="F24" i="5" l="1"/>
  <c r="G24" i="5"/>
  <c r="D24" i="5"/>
  <c r="E24" i="5"/>
  <c r="I23" i="4"/>
  <c r="F23" i="4"/>
  <c r="E23" i="4"/>
  <c r="G23" i="4" s="1"/>
  <c r="D22" i="2"/>
  <c r="E22" i="2" s="1"/>
  <c r="H23" i="3"/>
  <c r="I23" i="3" s="1"/>
  <c r="C24" i="3" s="1"/>
  <c r="H24" i="5" l="1"/>
  <c r="C24" i="4"/>
  <c r="F22" i="2"/>
  <c r="D24" i="3"/>
  <c r="E24" i="3" s="1"/>
  <c r="I24" i="5" l="1"/>
  <c r="C25" i="5" s="1"/>
  <c r="D24" i="4"/>
  <c r="H24" i="4" s="1"/>
  <c r="G24" i="3"/>
  <c r="G22" i="2"/>
  <c r="H22" i="2" s="1"/>
  <c r="F24" i="3"/>
  <c r="F25" i="5" l="1"/>
  <c r="G25" i="5"/>
  <c r="D25" i="5"/>
  <c r="E25" i="5"/>
  <c r="I24" i="4"/>
  <c r="F24" i="4"/>
  <c r="E24" i="4"/>
  <c r="G24" i="4" s="1"/>
  <c r="I22" i="2"/>
  <c r="C23" i="2" s="1"/>
  <c r="D23" i="2" s="1"/>
  <c r="E23" i="2" s="1"/>
  <c r="H24" i="3"/>
  <c r="I24" i="3" s="1"/>
  <c r="C25" i="3" s="1"/>
  <c r="H25" i="5" l="1"/>
  <c r="C25" i="4"/>
  <c r="G23" i="2"/>
  <c r="F23" i="2"/>
  <c r="D25" i="3"/>
  <c r="E25" i="3" s="1"/>
  <c r="I25" i="5" l="1"/>
  <c r="C26" i="5" s="1"/>
  <c r="D25" i="4"/>
  <c r="H25" i="4" s="1"/>
  <c r="G25" i="3"/>
  <c r="H23" i="2"/>
  <c r="I23" i="2" s="1"/>
  <c r="C24" i="2"/>
  <c r="F25" i="3"/>
  <c r="F26" i="5" l="1"/>
  <c r="G26" i="5"/>
  <c r="D26" i="5"/>
  <c r="E26" i="5"/>
  <c r="I25" i="4"/>
  <c r="E25" i="4"/>
  <c r="G25" i="4" s="1"/>
  <c r="F25" i="4"/>
  <c r="D24" i="2"/>
  <c r="E24" i="2" s="1"/>
  <c r="H25" i="3"/>
  <c r="I25" i="3" s="1"/>
  <c r="C26" i="3" s="1"/>
  <c r="H26" i="5" l="1"/>
  <c r="C26" i="4"/>
  <c r="G24" i="2"/>
  <c r="F24" i="2"/>
  <c r="D26" i="3"/>
  <c r="E26" i="3" s="1"/>
  <c r="I26" i="5" l="1"/>
  <c r="C27" i="5" s="1"/>
  <c r="D26" i="4"/>
  <c r="H26" i="4" s="1"/>
  <c r="G26" i="3"/>
  <c r="H24" i="2"/>
  <c r="I24" i="2" s="1"/>
  <c r="F26" i="3"/>
  <c r="F27" i="5" l="1"/>
  <c r="G27" i="5"/>
  <c r="D27" i="5"/>
  <c r="E27" i="5"/>
  <c r="F26" i="4"/>
  <c r="E26" i="4"/>
  <c r="G26" i="4" s="1"/>
  <c r="I26" i="4"/>
  <c r="C25" i="2"/>
  <c r="H26" i="3"/>
  <c r="I26" i="3" s="1"/>
  <c r="C27" i="3" s="1"/>
  <c r="H27" i="5" l="1"/>
  <c r="C27" i="4"/>
  <c r="D25" i="2"/>
  <c r="E25" i="2" s="1"/>
  <c r="D27" i="3"/>
  <c r="E27" i="3" s="1"/>
  <c r="I27" i="5" l="1"/>
  <c r="C28" i="5" s="1"/>
  <c r="D27" i="4"/>
  <c r="H27" i="4" s="1"/>
  <c r="G27" i="3"/>
  <c r="F25" i="2"/>
  <c r="G25" i="2"/>
  <c r="H25" i="2" s="1"/>
  <c r="I25" i="2" s="1"/>
  <c r="F27" i="3"/>
  <c r="F28" i="5" l="1"/>
  <c r="G28" i="5"/>
  <c r="D28" i="5"/>
  <c r="E28" i="5"/>
  <c r="I27" i="4"/>
  <c r="E27" i="4"/>
  <c r="G27" i="4" s="1"/>
  <c r="F27" i="4"/>
  <c r="C26" i="2"/>
  <c r="D26" i="2" s="1"/>
  <c r="H27" i="3"/>
  <c r="I27" i="3" s="1"/>
  <c r="C28" i="3" s="1"/>
  <c r="H28" i="5" l="1"/>
  <c r="C28" i="4"/>
  <c r="F26" i="2"/>
  <c r="E26" i="2"/>
  <c r="D28" i="3"/>
  <c r="E28" i="3" s="1"/>
  <c r="I28" i="5" l="1"/>
  <c r="C29" i="5" s="1"/>
  <c r="D28" i="4"/>
  <c r="H28" i="4" s="1"/>
  <c r="G28" i="3"/>
  <c r="G26" i="2"/>
  <c r="H26" i="2" s="1"/>
  <c r="I26" i="2" s="1"/>
  <c r="C27" i="2" s="1"/>
  <c r="F28" i="3"/>
  <c r="F29" i="5" l="1"/>
  <c r="G29" i="5"/>
  <c r="D29" i="5"/>
  <c r="E29" i="5"/>
  <c r="I28" i="4"/>
  <c r="F28" i="4"/>
  <c r="E28" i="4"/>
  <c r="G28" i="4" s="1"/>
  <c r="D27" i="2"/>
  <c r="E27" i="2" s="1"/>
  <c r="H28" i="3"/>
  <c r="I28" i="3" s="1"/>
  <c r="C29" i="3" s="1"/>
  <c r="H29" i="5" l="1"/>
  <c r="C29" i="4"/>
  <c r="F27" i="2"/>
  <c r="G27" i="2"/>
  <c r="D29" i="3"/>
  <c r="E29" i="3" s="1"/>
  <c r="I29" i="5" l="1"/>
  <c r="C30" i="5" s="1"/>
  <c r="D29" i="4"/>
  <c r="H29" i="4" s="1"/>
  <c r="G29" i="3"/>
  <c r="H27" i="2"/>
  <c r="I27" i="2" s="1"/>
  <c r="C28" i="2" s="1"/>
  <c r="F29" i="3"/>
  <c r="F30" i="5" l="1"/>
  <c r="G30" i="5"/>
  <c r="D30" i="5"/>
  <c r="E30" i="5"/>
  <c r="I29" i="4"/>
  <c r="F29" i="4"/>
  <c r="E29" i="4"/>
  <c r="G29" i="4" s="1"/>
  <c r="H29" i="3"/>
  <c r="I29" i="3" s="1"/>
  <c r="C30" i="3" s="1"/>
  <c r="H30" i="5" l="1"/>
  <c r="C30" i="4"/>
  <c r="D28" i="2"/>
  <c r="E28" i="2" s="1"/>
  <c r="D30" i="3"/>
  <c r="I30" i="5" l="1"/>
  <c r="C31" i="5" s="1"/>
  <c r="D30" i="4"/>
  <c r="H30" i="4" s="1"/>
  <c r="E30" i="3"/>
  <c r="F30" i="3"/>
  <c r="G28" i="2"/>
  <c r="F28" i="2"/>
  <c r="F31" i="5" l="1"/>
  <c r="G31" i="5"/>
  <c r="D31" i="5"/>
  <c r="E31" i="5"/>
  <c r="E30" i="4"/>
  <c r="G30" i="4" s="1"/>
  <c r="F30" i="4"/>
  <c r="I30" i="4"/>
  <c r="G30" i="3"/>
  <c r="H30" i="3" s="1"/>
  <c r="I30" i="3" s="1"/>
  <c r="C31" i="3" s="1"/>
  <c r="H28" i="2"/>
  <c r="I28" i="2" s="1"/>
  <c r="C29" i="2" s="1"/>
  <c r="H31" i="5" l="1"/>
  <c r="C31" i="4"/>
  <c r="D29" i="2"/>
  <c r="E29" i="2" s="1"/>
  <c r="D31" i="3"/>
  <c r="E31" i="3" s="1"/>
  <c r="I31" i="5" l="1"/>
  <c r="C32" i="5" s="1"/>
  <c r="D31" i="4"/>
  <c r="H31" i="4" s="1"/>
  <c r="G31" i="3"/>
  <c r="G29" i="2"/>
  <c r="F29" i="2"/>
  <c r="F31" i="3"/>
  <c r="F32" i="5" l="1"/>
  <c r="G32" i="5"/>
  <c r="D32" i="5"/>
  <c r="E32" i="5"/>
  <c r="I31" i="4"/>
  <c r="E31" i="4"/>
  <c r="G31" i="4" s="1"/>
  <c r="F31" i="4"/>
  <c r="H29" i="2"/>
  <c r="I29" i="2" s="1"/>
  <c r="C30" i="2" s="1"/>
  <c r="H31" i="3"/>
  <c r="I31" i="3" s="1"/>
  <c r="C32" i="3" s="1"/>
  <c r="H32" i="5" l="1"/>
  <c r="C32" i="4"/>
  <c r="D32" i="3"/>
  <c r="E32" i="3" s="1"/>
  <c r="I32" i="5" l="1"/>
  <c r="C33" i="5" s="1"/>
  <c r="D32" i="4"/>
  <c r="H32" i="4" s="1"/>
  <c r="G32" i="3"/>
  <c r="D30" i="2"/>
  <c r="E30" i="2" s="1"/>
  <c r="F32" i="3"/>
  <c r="F33" i="5" l="1"/>
  <c r="G33" i="5"/>
  <c r="D33" i="5"/>
  <c r="E33" i="5"/>
  <c r="I32" i="4"/>
  <c r="F32" i="4"/>
  <c r="E32" i="4"/>
  <c r="G32" i="4" s="1"/>
  <c r="F30" i="2"/>
  <c r="G30" i="2"/>
  <c r="H32" i="3"/>
  <c r="I32" i="3" s="1"/>
  <c r="C33" i="3" s="1"/>
  <c r="H33" i="5" l="1"/>
  <c r="C33" i="4"/>
  <c r="H30" i="2"/>
  <c r="I30" i="2" s="1"/>
  <c r="C31" i="2" s="1"/>
  <c r="I33" i="5" l="1"/>
  <c r="C34" i="5" s="1"/>
  <c r="D33" i="4"/>
  <c r="H33" i="4" s="1"/>
  <c r="D33" i="3"/>
  <c r="E33" i="3" s="1"/>
  <c r="F34" i="5" l="1"/>
  <c r="G34" i="5"/>
  <c r="D34" i="5"/>
  <c r="E34" i="5"/>
  <c r="I33" i="4"/>
  <c r="E33" i="4"/>
  <c r="G33" i="4" s="1"/>
  <c r="F33" i="4"/>
  <c r="G33" i="3"/>
  <c r="D31" i="2"/>
  <c r="E31" i="2" s="1"/>
  <c r="F33" i="3"/>
  <c r="H34" i="5" l="1"/>
  <c r="C34" i="4"/>
  <c r="F31" i="2"/>
  <c r="G31" i="2"/>
  <c r="H33" i="3"/>
  <c r="I33" i="3" s="1"/>
  <c r="C34" i="3" s="1"/>
  <c r="I34" i="5" l="1"/>
  <c r="C35" i="5" s="1"/>
  <c r="D34" i="4"/>
  <c r="H34" i="4" s="1"/>
  <c r="H31" i="2"/>
  <c r="I31" i="2" s="1"/>
  <c r="C32" i="2" s="1"/>
  <c r="D34" i="3"/>
  <c r="E34" i="3" s="1"/>
  <c r="F35" i="5" l="1"/>
  <c r="G35" i="5"/>
  <c r="D35" i="5"/>
  <c r="E35" i="5"/>
  <c r="I34" i="4"/>
  <c r="F34" i="4"/>
  <c r="E34" i="4"/>
  <c r="G34" i="4" s="1"/>
  <c r="G34" i="3"/>
  <c r="F34" i="3"/>
  <c r="H35" i="5" l="1"/>
  <c r="C35" i="4"/>
  <c r="D32" i="2"/>
  <c r="E32" i="2" s="1"/>
  <c r="H34" i="3"/>
  <c r="I34" i="3" s="1"/>
  <c r="C35" i="3" s="1"/>
  <c r="I35" i="5" l="1"/>
  <c r="C36" i="5" s="1"/>
  <c r="D35" i="4"/>
  <c r="H35" i="4" s="1"/>
  <c r="F32" i="2"/>
  <c r="G32" i="2"/>
  <c r="D35" i="3"/>
  <c r="E35" i="3" s="1"/>
  <c r="F36" i="5" l="1"/>
  <c r="G36" i="5"/>
  <c r="D36" i="5"/>
  <c r="E36" i="5"/>
  <c r="I35" i="4"/>
  <c r="F35" i="4"/>
  <c r="E35" i="4"/>
  <c r="G35" i="4" s="1"/>
  <c r="G35" i="3"/>
  <c r="H32" i="2"/>
  <c r="I32" i="2" s="1"/>
  <c r="C33" i="2" s="1"/>
  <c r="F35" i="3"/>
  <c r="H36" i="5" l="1"/>
  <c r="C36" i="4"/>
  <c r="H35" i="3"/>
  <c r="I35" i="3" s="1"/>
  <c r="C36" i="3" s="1"/>
  <c r="I36" i="5" l="1"/>
  <c r="C37" i="5" s="1"/>
  <c r="D36" i="4"/>
  <c r="H36" i="4" s="1"/>
  <c r="D33" i="2"/>
  <c r="E33" i="2" s="1"/>
  <c r="F37" i="5" l="1"/>
  <c r="G37" i="5"/>
  <c r="D37" i="5"/>
  <c r="E37" i="5"/>
  <c r="I36" i="4"/>
  <c r="E36" i="4"/>
  <c r="G36" i="4" s="1"/>
  <c r="F36" i="4"/>
  <c r="F33" i="2"/>
  <c r="G33" i="2"/>
  <c r="D36" i="3"/>
  <c r="E36" i="3" s="1"/>
  <c r="H37" i="5" l="1"/>
  <c r="C37" i="4"/>
  <c r="G36" i="3"/>
  <c r="H33" i="2"/>
  <c r="I33" i="2" s="1"/>
  <c r="C34" i="2"/>
  <c r="F36" i="3"/>
  <c r="I37" i="5" l="1"/>
  <c r="C38" i="5" s="1"/>
  <c r="D37" i="4"/>
  <c r="H37" i="4" s="1"/>
  <c r="H36" i="3"/>
  <c r="I36" i="3" s="1"/>
  <c r="C37" i="3" s="1"/>
  <c r="F38" i="5" l="1"/>
  <c r="G38" i="5"/>
  <c r="D38" i="5"/>
  <c r="E38" i="5"/>
  <c r="I37" i="4"/>
  <c r="E37" i="4"/>
  <c r="G37" i="4" s="1"/>
  <c r="F37" i="4"/>
  <c r="D34" i="2"/>
  <c r="E34" i="2" s="1"/>
  <c r="H38" i="5" l="1"/>
  <c r="C38" i="4"/>
  <c r="F34" i="2"/>
  <c r="G34" i="2"/>
  <c r="D37" i="3"/>
  <c r="E37" i="3" s="1"/>
  <c r="I38" i="5" l="1"/>
  <c r="C39" i="5" s="1"/>
  <c r="D38" i="4"/>
  <c r="H38" i="4" s="1"/>
  <c r="G37" i="3"/>
  <c r="H34" i="2"/>
  <c r="I34" i="2" s="1"/>
  <c r="C35" i="2" s="1"/>
  <c r="F37" i="3"/>
  <c r="F39" i="5" l="1"/>
  <c r="G39" i="5"/>
  <c r="D39" i="5"/>
  <c r="E39" i="5"/>
  <c r="F38" i="4"/>
  <c r="E38" i="4"/>
  <c r="G38" i="4" s="1"/>
  <c r="I38" i="4"/>
  <c r="H37" i="3"/>
  <c r="I37" i="3" s="1"/>
  <c r="C38" i="3" s="1"/>
  <c r="H39" i="5" l="1"/>
  <c r="C39" i="4"/>
  <c r="D35" i="2"/>
  <c r="E35" i="2" s="1"/>
  <c r="I39" i="5" l="1"/>
  <c r="C40" i="5" s="1"/>
  <c r="D39" i="4"/>
  <c r="H39" i="4" s="1"/>
  <c r="F35" i="2"/>
  <c r="G35" i="2"/>
  <c r="D38" i="3"/>
  <c r="E38" i="3" s="1"/>
  <c r="F40" i="5" l="1"/>
  <c r="G40" i="5"/>
  <c r="D40" i="5"/>
  <c r="E40" i="5"/>
  <c r="I39" i="4"/>
  <c r="E39" i="4"/>
  <c r="G39" i="4" s="1"/>
  <c r="F39" i="4"/>
  <c r="G38" i="3"/>
  <c r="H35" i="2"/>
  <c r="I35" i="2" s="1"/>
  <c r="C36" i="2" s="1"/>
  <c r="F38" i="3"/>
  <c r="H40" i="5" l="1"/>
  <c r="C40" i="4"/>
  <c r="H38" i="3"/>
  <c r="I38" i="3" s="1"/>
  <c r="C39" i="3" s="1"/>
  <c r="I40" i="5" l="1"/>
  <c r="C41" i="5" s="1"/>
  <c r="D40" i="4"/>
  <c r="H40" i="4" s="1"/>
  <c r="D36" i="2"/>
  <c r="E36" i="2" s="1"/>
  <c r="D39" i="3"/>
  <c r="E39" i="3" s="1"/>
  <c r="F41" i="5" l="1"/>
  <c r="G41" i="5"/>
  <c r="D41" i="5"/>
  <c r="E41" i="5"/>
  <c r="I40" i="4"/>
  <c r="E40" i="4"/>
  <c r="G40" i="4" s="1"/>
  <c r="F40" i="4"/>
  <c r="G39" i="3"/>
  <c r="F36" i="2"/>
  <c r="G36" i="2"/>
  <c r="F39" i="3"/>
  <c r="H36" i="2" l="1"/>
  <c r="I36" i="2" s="1"/>
  <c r="H41" i="5"/>
  <c r="C41" i="4"/>
  <c r="C37" i="2"/>
  <c r="H39" i="3"/>
  <c r="I39" i="3" s="1"/>
  <c r="C40" i="3" s="1"/>
  <c r="I41" i="5" l="1"/>
  <c r="C42" i="5" s="1"/>
  <c r="D41" i="4"/>
  <c r="H41" i="4" s="1"/>
  <c r="D37" i="2"/>
  <c r="E37" i="2" s="1"/>
  <c r="D40" i="3"/>
  <c r="E40" i="3" s="1"/>
  <c r="F42" i="5" l="1"/>
  <c r="G42" i="5"/>
  <c r="D42" i="5"/>
  <c r="E42" i="5"/>
  <c r="F41" i="4"/>
  <c r="E41" i="4"/>
  <c r="G41" i="4" s="1"/>
  <c r="I41" i="4"/>
  <c r="G40" i="3"/>
  <c r="F37" i="2"/>
  <c r="G37" i="2"/>
  <c r="F40" i="3"/>
  <c r="H42" i="5" l="1"/>
  <c r="C42" i="4"/>
  <c r="H37" i="2"/>
  <c r="H40" i="3"/>
  <c r="I40" i="3" s="1"/>
  <c r="C41" i="3" s="1"/>
  <c r="I42" i="5" l="1"/>
  <c r="C43" i="5" s="1"/>
  <c r="D42" i="4"/>
  <c r="H42" i="4" s="1"/>
  <c r="I37" i="2"/>
  <c r="C38" i="2" s="1"/>
  <c r="D38" i="2" s="1"/>
  <c r="E38" i="2" s="1"/>
  <c r="D41" i="3"/>
  <c r="E41" i="3" s="1"/>
  <c r="F43" i="5" l="1"/>
  <c r="G43" i="5"/>
  <c r="D43" i="5"/>
  <c r="E43" i="5"/>
  <c r="I42" i="4"/>
  <c r="E42" i="4"/>
  <c r="G42" i="4" s="1"/>
  <c r="F42" i="4"/>
  <c r="G41" i="3"/>
  <c r="F38" i="2"/>
  <c r="G38" i="2"/>
  <c r="F41" i="3"/>
  <c r="H38" i="2" l="1"/>
  <c r="I38" i="2" s="1"/>
  <c r="C39" i="2" s="1"/>
  <c r="H43" i="5"/>
  <c r="C43" i="4"/>
  <c r="H41" i="3"/>
  <c r="I41" i="3" s="1"/>
  <c r="C42" i="3" s="1"/>
  <c r="I43" i="5" l="1"/>
  <c r="C44" i="5" s="1"/>
  <c r="D43" i="4"/>
  <c r="H43" i="4" s="1"/>
  <c r="D42" i="3"/>
  <c r="E42" i="3" s="1"/>
  <c r="F44" i="5" l="1"/>
  <c r="G44" i="5"/>
  <c r="D44" i="5"/>
  <c r="E44" i="5"/>
  <c r="I43" i="4"/>
  <c r="E43" i="4"/>
  <c r="G43" i="4" s="1"/>
  <c r="F43" i="4"/>
  <c r="G42" i="3"/>
  <c r="D39" i="2"/>
  <c r="E39" i="2" s="1"/>
  <c r="F42" i="3"/>
  <c r="H44" i="5" l="1"/>
  <c r="C44" i="4"/>
  <c r="F39" i="2"/>
  <c r="G39" i="2"/>
  <c r="H42" i="3"/>
  <c r="I42" i="3" s="1"/>
  <c r="C43" i="3" s="1"/>
  <c r="I44" i="5" l="1"/>
  <c r="C45" i="5" s="1"/>
  <c r="D44" i="4"/>
  <c r="H44" i="4" s="1"/>
  <c r="H39" i="2"/>
  <c r="I39" i="2" s="1"/>
  <c r="C40" i="2" s="1"/>
  <c r="F45" i="5" l="1"/>
  <c r="G45" i="5"/>
  <c r="D45" i="5"/>
  <c r="E45" i="5"/>
  <c r="I44" i="4"/>
  <c r="E44" i="4"/>
  <c r="G44" i="4" s="1"/>
  <c r="F44" i="4"/>
  <c r="D43" i="3"/>
  <c r="E43" i="3" s="1"/>
  <c r="H45" i="5" l="1"/>
  <c r="C45" i="4"/>
  <c r="G43" i="3"/>
  <c r="D40" i="2"/>
  <c r="E40" i="2" s="1"/>
  <c r="F43" i="3"/>
  <c r="I45" i="5" l="1"/>
  <c r="C46" i="5" s="1"/>
  <c r="D45" i="4"/>
  <c r="H45" i="4" s="1"/>
  <c r="F40" i="2"/>
  <c r="G40" i="2"/>
  <c r="H40" i="2" s="1"/>
  <c r="I40" i="2" s="1"/>
  <c r="H43" i="3"/>
  <c r="I43" i="3" s="1"/>
  <c r="C44" i="3" s="1"/>
  <c r="F46" i="5" l="1"/>
  <c r="G46" i="5"/>
  <c r="D46" i="5"/>
  <c r="E46" i="5"/>
  <c r="E45" i="4"/>
  <c r="G45" i="4" s="1"/>
  <c r="F45" i="4"/>
  <c r="I45" i="4"/>
  <c r="C41" i="2"/>
  <c r="H46" i="5" l="1"/>
  <c r="C46" i="4"/>
  <c r="D44" i="3"/>
  <c r="E44" i="3" s="1"/>
  <c r="I46" i="5" l="1"/>
  <c r="C47" i="5" s="1"/>
  <c r="D46" i="4"/>
  <c r="H46" i="4" s="1"/>
  <c r="G44" i="3"/>
  <c r="D41" i="2"/>
  <c r="E41" i="2" s="1"/>
  <c r="F44" i="3"/>
  <c r="F47" i="5" l="1"/>
  <c r="G47" i="5"/>
  <c r="D47" i="5"/>
  <c r="E47" i="5"/>
  <c r="I46" i="4"/>
  <c r="E46" i="4"/>
  <c r="G46" i="4" s="1"/>
  <c r="F46" i="4"/>
  <c r="F41" i="2"/>
  <c r="G41" i="2"/>
  <c r="H44" i="3"/>
  <c r="I44" i="3" s="1"/>
  <c r="C45" i="3" s="1"/>
  <c r="H47" i="5" l="1"/>
  <c r="C47" i="4"/>
  <c r="H41" i="2"/>
  <c r="I41" i="2" s="1"/>
  <c r="C42" i="2"/>
  <c r="I47" i="5" l="1"/>
  <c r="C48" i="5" s="1"/>
  <c r="D47" i="4"/>
  <c r="H47" i="4" s="1"/>
  <c r="D45" i="3"/>
  <c r="E45" i="3" s="1"/>
  <c r="F48" i="5" l="1"/>
  <c r="G48" i="5"/>
  <c r="D48" i="5"/>
  <c r="E48" i="5"/>
  <c r="I47" i="4"/>
  <c r="E47" i="4"/>
  <c r="G47" i="4" s="1"/>
  <c r="F47" i="4"/>
  <c r="G45" i="3"/>
  <c r="D42" i="2"/>
  <c r="E42" i="2" s="1"/>
  <c r="F45" i="3"/>
  <c r="H48" i="5" l="1"/>
  <c r="C48" i="4"/>
  <c r="F42" i="2"/>
  <c r="G42" i="2"/>
  <c r="H45" i="3"/>
  <c r="I45" i="3" s="1"/>
  <c r="C46" i="3" s="1"/>
  <c r="I48" i="5" l="1"/>
  <c r="C49" i="5" s="1"/>
  <c r="D48" i="4"/>
  <c r="H48" i="4" s="1"/>
  <c r="H42" i="2"/>
  <c r="I42" i="2" s="1"/>
  <c r="C43" i="2" s="1"/>
  <c r="D46" i="3"/>
  <c r="E46" i="3" s="1"/>
  <c r="F49" i="5" l="1"/>
  <c r="G49" i="5"/>
  <c r="D49" i="5"/>
  <c r="E49" i="5"/>
  <c r="I48" i="4"/>
  <c r="E48" i="4"/>
  <c r="G48" i="4" s="1"/>
  <c r="F48" i="4"/>
  <c r="G46" i="3"/>
  <c r="F46" i="3"/>
  <c r="H49" i="5" l="1"/>
  <c r="C49" i="4"/>
  <c r="D43" i="2"/>
  <c r="E43" i="2" s="1"/>
  <c r="H46" i="3"/>
  <c r="I46" i="3" s="1"/>
  <c r="C47" i="3" s="1"/>
  <c r="I49" i="5" l="1"/>
  <c r="C50" i="5" s="1"/>
  <c r="D49" i="4"/>
  <c r="H49" i="4" s="1"/>
  <c r="F43" i="2"/>
  <c r="G43" i="2"/>
  <c r="F50" i="5" l="1"/>
  <c r="G50" i="5"/>
  <c r="D50" i="5"/>
  <c r="E50" i="5"/>
  <c r="E49" i="4"/>
  <c r="G49" i="4" s="1"/>
  <c r="F49" i="4"/>
  <c r="I49" i="4"/>
  <c r="H43" i="2"/>
  <c r="I43" i="2" s="1"/>
  <c r="C44" i="2" s="1"/>
  <c r="D47" i="3"/>
  <c r="E47" i="3" s="1"/>
  <c r="H50" i="5" l="1"/>
  <c r="C50" i="4"/>
  <c r="G47" i="3"/>
  <c r="F47" i="3"/>
  <c r="I50" i="5" l="1"/>
  <c r="C51" i="5" s="1"/>
  <c r="D50" i="4"/>
  <c r="H50" i="4" s="1"/>
  <c r="D44" i="2"/>
  <c r="E44" i="2" s="1"/>
  <c r="H47" i="3"/>
  <c r="I47" i="3" s="1"/>
  <c r="C48" i="3" s="1"/>
  <c r="F51" i="5" l="1"/>
  <c r="G51" i="5"/>
  <c r="D51" i="5"/>
  <c r="E51" i="5"/>
  <c r="I50" i="4"/>
  <c r="F50" i="4"/>
  <c r="E50" i="4"/>
  <c r="G50" i="4" s="1"/>
  <c r="F44" i="2"/>
  <c r="G44" i="2"/>
  <c r="H51" i="5" l="1"/>
  <c r="C51" i="4"/>
  <c r="H44" i="2"/>
  <c r="D48" i="3"/>
  <c r="E48" i="3" s="1"/>
  <c r="I51" i="5" l="1"/>
  <c r="C52" i="5" s="1"/>
  <c r="D51" i="4"/>
  <c r="H51" i="4" s="1"/>
  <c r="G48" i="3"/>
  <c r="I44" i="2"/>
  <c r="C45" i="2" s="1"/>
  <c r="F48" i="3"/>
  <c r="F52" i="5" l="1"/>
  <c r="G52" i="5"/>
  <c r="D52" i="5"/>
  <c r="E52" i="5"/>
  <c r="I51" i="4"/>
  <c r="E51" i="4"/>
  <c r="G51" i="4" s="1"/>
  <c r="F51" i="4"/>
  <c r="D45" i="2"/>
  <c r="E45" i="2" s="1"/>
  <c r="H48" i="3"/>
  <c r="I48" i="3" s="1"/>
  <c r="C49" i="3" s="1"/>
  <c r="H52" i="5" l="1"/>
  <c r="C52" i="4"/>
  <c r="F45" i="2"/>
  <c r="G45" i="2"/>
  <c r="I52" i="5" l="1"/>
  <c r="C53" i="5" s="1"/>
  <c r="D52" i="4"/>
  <c r="H52" i="4" s="1"/>
  <c r="H45" i="2"/>
  <c r="D49" i="3"/>
  <c r="E49" i="3" s="1"/>
  <c r="F53" i="5" l="1"/>
  <c r="G53" i="5"/>
  <c r="D53" i="5"/>
  <c r="E53" i="5"/>
  <c r="I52" i="4"/>
  <c r="E52" i="4"/>
  <c r="G52" i="4" s="1"/>
  <c r="F52" i="4"/>
  <c r="G49" i="3"/>
  <c r="I45" i="2"/>
  <c r="C46" i="2" s="1"/>
  <c r="F49" i="3"/>
  <c r="H53" i="5" l="1"/>
  <c r="C53" i="4"/>
  <c r="D46" i="2"/>
  <c r="E46" i="2" s="1"/>
  <c r="H49" i="3"/>
  <c r="I49" i="3" s="1"/>
  <c r="C50" i="3" s="1"/>
  <c r="I53" i="5" l="1"/>
  <c r="C54" i="5" s="1"/>
  <c r="D53" i="4"/>
  <c r="H53" i="4" s="1"/>
  <c r="F46" i="2"/>
  <c r="G46" i="2"/>
  <c r="F54" i="5" l="1"/>
  <c r="G54" i="5"/>
  <c r="D54" i="5"/>
  <c r="E54" i="5"/>
  <c r="E53" i="4"/>
  <c r="G53" i="4" s="1"/>
  <c r="F53" i="4"/>
  <c r="I53" i="4"/>
  <c r="H46" i="2"/>
  <c r="I46" i="2" s="1"/>
  <c r="C47" i="2" s="1"/>
  <c r="D50" i="3"/>
  <c r="E50" i="3" s="1"/>
  <c r="H54" i="5" l="1"/>
  <c r="C54" i="4"/>
  <c r="G50" i="3"/>
  <c r="F50" i="3"/>
  <c r="I54" i="5" l="1"/>
  <c r="C55" i="5" s="1"/>
  <c r="D54" i="4"/>
  <c r="H54" i="4" s="1"/>
  <c r="D47" i="2"/>
  <c r="E47" i="2" s="1"/>
  <c r="H50" i="3"/>
  <c r="I50" i="3" s="1"/>
  <c r="C51" i="3" s="1"/>
  <c r="F55" i="5" l="1"/>
  <c r="G55" i="5"/>
  <c r="D55" i="5"/>
  <c r="E55" i="5"/>
  <c r="I54" i="4"/>
  <c r="E54" i="4"/>
  <c r="G54" i="4" s="1"/>
  <c r="F54" i="4"/>
  <c r="F47" i="2"/>
  <c r="G47" i="2"/>
  <c r="D51" i="3"/>
  <c r="E51" i="3" s="1"/>
  <c r="H47" i="2" l="1"/>
  <c r="I47" i="2" s="1"/>
  <c r="C48" i="2" s="1"/>
  <c r="H55" i="5"/>
  <c r="C55" i="4"/>
  <c r="G51" i="3"/>
  <c r="F51" i="3"/>
  <c r="I55" i="5" l="1"/>
  <c r="C56" i="5" s="1"/>
  <c r="D55" i="4"/>
  <c r="H55" i="4" s="1"/>
  <c r="H51" i="3"/>
  <c r="I51" i="3" s="1"/>
  <c r="C52" i="3" s="1"/>
  <c r="F56" i="5" l="1"/>
  <c r="G56" i="5"/>
  <c r="D56" i="5"/>
  <c r="E56" i="5"/>
  <c r="I55" i="4"/>
  <c r="E55" i="4"/>
  <c r="G55" i="4" s="1"/>
  <c r="F55" i="4"/>
  <c r="D48" i="2"/>
  <c r="E48" i="2" s="1"/>
  <c r="H56" i="5" l="1"/>
  <c r="C56" i="4"/>
  <c r="F48" i="2"/>
  <c r="G48" i="2"/>
  <c r="D52" i="3"/>
  <c r="E52" i="3" s="1"/>
  <c r="I56" i="5" l="1"/>
  <c r="C57" i="5" s="1"/>
  <c r="D56" i="4"/>
  <c r="H56" i="4" s="1"/>
  <c r="G52" i="3"/>
  <c r="H48" i="2"/>
  <c r="I48" i="2" s="1"/>
  <c r="C49" i="2"/>
  <c r="F52" i="3"/>
  <c r="F57" i="5" l="1"/>
  <c r="G57" i="5"/>
  <c r="D57" i="5"/>
  <c r="E57" i="5"/>
  <c r="E56" i="4"/>
  <c r="G56" i="4" s="1"/>
  <c r="F56" i="4"/>
  <c r="I56" i="4"/>
  <c r="H52" i="3"/>
  <c r="I52" i="3" s="1"/>
  <c r="C53" i="3" s="1"/>
  <c r="H57" i="5" l="1"/>
  <c r="C57" i="4"/>
  <c r="D49" i="2"/>
  <c r="E49" i="2" s="1"/>
  <c r="I57" i="5" l="1"/>
  <c r="C58" i="5" s="1"/>
  <c r="D57" i="4"/>
  <c r="H57" i="4" s="1"/>
  <c r="F49" i="2"/>
  <c r="G49" i="2"/>
  <c r="H49" i="2" s="1"/>
  <c r="I49" i="2" s="1"/>
  <c r="D53" i="3"/>
  <c r="E53" i="3" s="1"/>
  <c r="F58" i="5" l="1"/>
  <c r="G58" i="5"/>
  <c r="D58" i="5"/>
  <c r="E58" i="5"/>
  <c r="I57" i="4"/>
  <c r="E57" i="4"/>
  <c r="G57" i="4" s="1"/>
  <c r="F57" i="4"/>
  <c r="G53" i="3"/>
  <c r="C50" i="2"/>
  <c r="F53" i="3"/>
  <c r="H58" i="5" l="1"/>
  <c r="C58" i="4"/>
  <c r="H53" i="3"/>
  <c r="I53" i="3" s="1"/>
  <c r="C54" i="3" s="1"/>
  <c r="I58" i="5" l="1"/>
  <c r="C59" i="5" s="1"/>
  <c r="D58" i="4"/>
  <c r="H58" i="4" s="1"/>
  <c r="D50" i="2"/>
  <c r="E50" i="2" s="1"/>
  <c r="F59" i="5" l="1"/>
  <c r="G59" i="5"/>
  <c r="D59" i="5"/>
  <c r="E59" i="5"/>
  <c r="I58" i="4"/>
  <c r="E58" i="4"/>
  <c r="G58" i="4" s="1"/>
  <c r="F58" i="4"/>
  <c r="F50" i="2"/>
  <c r="G50" i="2"/>
  <c r="D54" i="3"/>
  <c r="E54" i="3" s="1"/>
  <c r="H50" i="2" l="1"/>
  <c r="I50" i="2" s="1"/>
  <c r="H59" i="5"/>
  <c r="C59" i="4"/>
  <c r="G54" i="3"/>
  <c r="C51" i="2"/>
  <c r="F54" i="3"/>
  <c r="I59" i="5" l="1"/>
  <c r="C60" i="5" s="1"/>
  <c r="D59" i="4"/>
  <c r="H59" i="4" s="1"/>
  <c r="H54" i="3"/>
  <c r="I54" i="3" s="1"/>
  <c r="C55" i="3" s="1"/>
  <c r="F60" i="5" l="1"/>
  <c r="G60" i="5"/>
  <c r="D60" i="5"/>
  <c r="E60" i="5"/>
  <c r="I59" i="4"/>
  <c r="E59" i="4"/>
  <c r="G59" i="4" s="1"/>
  <c r="F59" i="4"/>
  <c r="D51" i="2"/>
  <c r="E51" i="2" s="1"/>
  <c r="H60" i="5" l="1"/>
  <c r="C60" i="4"/>
  <c r="F51" i="2"/>
  <c r="G51" i="2"/>
  <c r="H51" i="2" s="1"/>
  <c r="I51" i="2" s="1"/>
  <c r="D55" i="3"/>
  <c r="E55" i="3" s="1"/>
  <c r="I60" i="5" l="1"/>
  <c r="C61" i="5" s="1"/>
  <c r="D60" i="4"/>
  <c r="H60" i="4" s="1"/>
  <c r="G55" i="3"/>
  <c r="C52" i="2"/>
  <c r="F55" i="3"/>
  <c r="F61" i="5" l="1"/>
  <c r="G61" i="5"/>
  <c r="D61" i="5"/>
  <c r="E61" i="5"/>
  <c r="I60" i="4"/>
  <c r="F60" i="4"/>
  <c r="E60" i="4"/>
  <c r="G60" i="4" s="1"/>
  <c r="H55" i="3"/>
  <c r="I55" i="3" s="1"/>
  <c r="C56" i="3" s="1"/>
  <c r="H61" i="5" l="1"/>
  <c r="C61" i="4"/>
  <c r="D52" i="2"/>
  <c r="E52" i="2" s="1"/>
  <c r="I61" i="5" l="1"/>
  <c r="C62" i="5" s="1"/>
  <c r="D61" i="4"/>
  <c r="H61" i="4" s="1"/>
  <c r="F52" i="2"/>
  <c r="G52" i="2"/>
  <c r="H52" i="2" s="1"/>
  <c r="I52" i="2" s="1"/>
  <c r="D56" i="3"/>
  <c r="E56" i="3" s="1"/>
  <c r="F62" i="5" l="1"/>
  <c r="G62" i="5"/>
  <c r="D62" i="5"/>
  <c r="E62" i="5"/>
  <c r="I61" i="4"/>
  <c r="E61" i="4"/>
  <c r="G61" i="4" s="1"/>
  <c r="F61" i="4"/>
  <c r="G56" i="3"/>
  <c r="C53" i="2"/>
  <c r="F56" i="3"/>
  <c r="H62" i="5" l="1"/>
  <c r="C62" i="4"/>
  <c r="D62" i="4" s="1"/>
  <c r="H62" i="4" s="1"/>
  <c r="H56" i="3"/>
  <c r="I56" i="3" s="1"/>
  <c r="C57" i="3" s="1"/>
  <c r="I62" i="5" l="1"/>
  <c r="C63" i="5" s="1"/>
  <c r="F62" i="4"/>
  <c r="E62" i="4"/>
  <c r="G62" i="4" s="1"/>
  <c r="D53" i="2"/>
  <c r="E53" i="2" s="1"/>
  <c r="F63" i="5" l="1"/>
  <c r="G63" i="5"/>
  <c r="D63" i="5"/>
  <c r="E63" i="5"/>
  <c r="I62" i="4"/>
  <c r="F53" i="2"/>
  <c r="G53" i="2"/>
  <c r="H53" i="2" s="1"/>
  <c r="I53" i="2" s="1"/>
  <c r="D57" i="3"/>
  <c r="E57" i="3" s="1"/>
  <c r="H63" i="5" l="1"/>
  <c r="C63" i="4"/>
  <c r="G57" i="3"/>
  <c r="C54" i="2"/>
  <c r="F57" i="3"/>
  <c r="I63" i="5" l="1"/>
  <c r="C64" i="5" s="1"/>
  <c r="D63" i="4"/>
  <c r="H63" i="4" s="1"/>
  <c r="H57" i="3"/>
  <c r="I57" i="3" s="1"/>
  <c r="C58" i="3" s="1"/>
  <c r="F64" i="5" l="1"/>
  <c r="G64" i="5"/>
  <c r="D64" i="5"/>
  <c r="E64" i="5"/>
  <c r="I63" i="4"/>
  <c r="F63" i="4"/>
  <c r="E63" i="4"/>
  <c r="G63" i="4" s="1"/>
  <c r="D54" i="2"/>
  <c r="E54" i="2" s="1"/>
  <c r="H64" i="5" l="1"/>
  <c r="C64" i="4"/>
  <c r="F54" i="2"/>
  <c r="G54" i="2"/>
  <c r="H54" i="2" s="1"/>
  <c r="I54" i="2" s="1"/>
  <c r="D58" i="3"/>
  <c r="E58" i="3" s="1"/>
  <c r="I64" i="5" l="1"/>
  <c r="C65" i="5" s="1"/>
  <c r="D64" i="4"/>
  <c r="H64" i="4" s="1"/>
  <c r="G58" i="3"/>
  <c r="C55" i="2"/>
  <c r="F58" i="3"/>
  <c r="F65" i="5" l="1"/>
  <c r="G65" i="5"/>
  <c r="D65" i="5"/>
  <c r="E65" i="5"/>
  <c r="I64" i="4"/>
  <c r="E64" i="4"/>
  <c r="G64" i="4" s="1"/>
  <c r="F64" i="4"/>
  <c r="H58" i="3"/>
  <c r="I58" i="3" s="1"/>
  <c r="C59" i="3" s="1"/>
  <c r="H65" i="5" l="1"/>
  <c r="C65" i="4"/>
  <c r="D55" i="2"/>
  <c r="E55" i="2" s="1"/>
  <c r="I65" i="5" l="1"/>
  <c r="C66" i="5" s="1"/>
  <c r="D65" i="4"/>
  <c r="H65" i="4" s="1"/>
  <c r="F55" i="2"/>
  <c r="G55" i="2"/>
  <c r="D59" i="3"/>
  <c r="E59" i="3" s="1"/>
  <c r="F66" i="5" l="1"/>
  <c r="G66" i="5"/>
  <c r="D66" i="5"/>
  <c r="E66" i="5"/>
  <c r="E65" i="4"/>
  <c r="G65" i="4" s="1"/>
  <c r="F65" i="4"/>
  <c r="I65" i="4"/>
  <c r="H55" i="2"/>
  <c r="I55" i="2" s="1"/>
  <c r="C56" i="2" s="1"/>
  <c r="G59" i="3"/>
  <c r="F59" i="3"/>
  <c r="H66" i="5" l="1"/>
  <c r="C66" i="4"/>
  <c r="H59" i="3"/>
  <c r="I59" i="3" s="1"/>
  <c r="C60" i="3" s="1"/>
  <c r="I66" i="5" l="1"/>
  <c r="C67" i="5" s="1"/>
  <c r="D66" i="4"/>
  <c r="H66" i="4" s="1"/>
  <c r="D56" i="2"/>
  <c r="E56" i="2" s="1"/>
  <c r="F67" i="5" l="1"/>
  <c r="G67" i="5"/>
  <c r="D67" i="5"/>
  <c r="E67" i="5"/>
  <c r="E66" i="4"/>
  <c r="G66" i="4" s="1"/>
  <c r="F66" i="4"/>
  <c r="I66" i="4"/>
  <c r="F56" i="2"/>
  <c r="G56" i="2"/>
  <c r="D60" i="3"/>
  <c r="E60" i="3" s="1"/>
  <c r="H56" i="2" l="1"/>
  <c r="I56" i="2" s="1"/>
  <c r="H67" i="5"/>
  <c r="C67" i="4"/>
  <c r="G60" i="3"/>
  <c r="C57" i="2"/>
  <c r="F60" i="3"/>
  <c r="I67" i="5" l="1"/>
  <c r="C68" i="5" s="1"/>
  <c r="D67" i="4"/>
  <c r="H67" i="4" s="1"/>
  <c r="H60" i="3"/>
  <c r="I60" i="3" s="1"/>
  <c r="C61" i="3" s="1"/>
  <c r="F68" i="5" l="1"/>
  <c r="G68" i="5"/>
  <c r="D68" i="5"/>
  <c r="E68" i="5"/>
  <c r="I67" i="4"/>
  <c r="E67" i="4"/>
  <c r="G67" i="4" s="1"/>
  <c r="F67" i="4"/>
  <c r="D57" i="2"/>
  <c r="E57" i="2" s="1"/>
  <c r="H68" i="5" l="1"/>
  <c r="C68" i="4"/>
  <c r="F57" i="2"/>
  <c r="G57" i="2"/>
  <c r="H57" i="2" s="1"/>
  <c r="I57" i="2" s="1"/>
  <c r="D61" i="3"/>
  <c r="E61" i="3" s="1"/>
  <c r="I68" i="5" l="1"/>
  <c r="C69" i="5" s="1"/>
  <c r="D68" i="4"/>
  <c r="H68" i="4" s="1"/>
  <c r="G61" i="3"/>
  <c r="C58" i="2"/>
  <c r="F61" i="3"/>
  <c r="F69" i="5" l="1"/>
  <c r="G69" i="5"/>
  <c r="D69" i="5"/>
  <c r="E69" i="5"/>
  <c r="I68" i="4"/>
  <c r="F68" i="4"/>
  <c r="E68" i="4"/>
  <c r="G68" i="4" s="1"/>
  <c r="H61" i="3"/>
  <c r="I61" i="3" s="1"/>
  <c r="C62" i="3" s="1"/>
  <c r="H69" i="5" l="1"/>
  <c r="C69" i="4"/>
  <c r="D58" i="2"/>
  <c r="E58" i="2" s="1"/>
  <c r="I69" i="5" l="1"/>
  <c r="C70" i="5" s="1"/>
  <c r="D69" i="4"/>
  <c r="H69" i="4" s="1"/>
  <c r="F58" i="2"/>
  <c r="G58" i="2"/>
  <c r="D62" i="3"/>
  <c r="E62" i="3" s="1"/>
  <c r="F70" i="5" l="1"/>
  <c r="G70" i="5"/>
  <c r="D70" i="5"/>
  <c r="E70" i="5"/>
  <c r="F69" i="4"/>
  <c r="E69" i="4"/>
  <c r="G69" i="4" s="1"/>
  <c r="I69" i="4"/>
  <c r="G62" i="3"/>
  <c r="H58" i="2"/>
  <c r="I58" i="2" s="1"/>
  <c r="C59" i="2" s="1"/>
  <c r="F62" i="3"/>
  <c r="H70" i="5" l="1"/>
  <c r="C70" i="4"/>
  <c r="H62" i="3"/>
  <c r="I62" i="3" s="1"/>
  <c r="C63" i="3" s="1"/>
  <c r="I70" i="5" l="1"/>
  <c r="C71" i="5" s="1"/>
  <c r="D70" i="4"/>
  <c r="H70" i="4" s="1"/>
  <c r="D59" i="2"/>
  <c r="E59" i="2" s="1"/>
  <c r="D63" i="3"/>
  <c r="E63" i="3" s="1"/>
  <c r="F71" i="5" l="1"/>
  <c r="G71" i="5"/>
  <c r="D71" i="5"/>
  <c r="E71" i="5"/>
  <c r="F70" i="4"/>
  <c r="E70" i="4"/>
  <c r="G70" i="4" s="1"/>
  <c r="I70" i="4"/>
  <c r="G63" i="3"/>
  <c r="F59" i="2"/>
  <c r="G59" i="2"/>
  <c r="F63" i="3"/>
  <c r="H59" i="2" l="1"/>
  <c r="I59" i="2" s="1"/>
  <c r="C60" i="2" s="1"/>
  <c r="H71" i="5"/>
  <c r="C71" i="4"/>
  <c r="H63" i="3"/>
  <c r="I63" i="3" s="1"/>
  <c r="C64" i="3" s="1"/>
  <c r="I71" i="5" l="1"/>
  <c r="C72" i="5" s="1"/>
  <c r="D71" i="4"/>
  <c r="H71" i="4" s="1"/>
  <c r="D64" i="3"/>
  <c r="E64" i="3" s="1"/>
  <c r="F72" i="5" l="1"/>
  <c r="G72" i="5"/>
  <c r="D72" i="5"/>
  <c r="E72" i="5"/>
  <c r="F71" i="4"/>
  <c r="E71" i="4"/>
  <c r="G71" i="4" s="1"/>
  <c r="I71" i="4"/>
  <c r="G64" i="3"/>
  <c r="D60" i="2"/>
  <c r="E60" i="2" s="1"/>
  <c r="F64" i="3"/>
  <c r="H72" i="5" l="1"/>
  <c r="C72" i="4"/>
  <c r="F60" i="2"/>
  <c r="G60" i="2"/>
  <c r="H64" i="3"/>
  <c r="I64" i="3" s="1"/>
  <c r="C65" i="3" s="1"/>
  <c r="I72" i="5" l="1"/>
  <c r="C73" i="5" s="1"/>
  <c r="D72" i="4"/>
  <c r="H72" i="4" s="1"/>
  <c r="H60" i="2"/>
  <c r="I60" i="2" s="1"/>
  <c r="C61" i="2"/>
  <c r="D65" i="3"/>
  <c r="E65" i="3" s="1"/>
  <c r="F73" i="5" l="1"/>
  <c r="G73" i="5"/>
  <c r="D73" i="5"/>
  <c r="E73" i="5"/>
  <c r="I72" i="4"/>
  <c r="E72" i="4"/>
  <c r="G72" i="4" s="1"/>
  <c r="F72" i="4"/>
  <c r="G65" i="3"/>
  <c r="F65" i="3"/>
  <c r="H73" i="5" l="1"/>
  <c r="C73" i="4"/>
  <c r="D61" i="2"/>
  <c r="E61" i="2" s="1"/>
  <c r="H65" i="3"/>
  <c r="I65" i="3" s="1"/>
  <c r="C66" i="3" s="1"/>
  <c r="I73" i="5" l="1"/>
  <c r="C74" i="5" s="1"/>
  <c r="D73" i="4"/>
  <c r="H73" i="4" s="1"/>
  <c r="F61" i="2"/>
  <c r="G61" i="2"/>
  <c r="D66" i="3"/>
  <c r="E66" i="3" s="1"/>
  <c r="F74" i="5" l="1"/>
  <c r="G74" i="5"/>
  <c r="D74" i="5"/>
  <c r="E74" i="5"/>
  <c r="I73" i="4"/>
  <c r="F73" i="4"/>
  <c r="E73" i="4"/>
  <c r="G73" i="4" s="1"/>
  <c r="G66" i="3"/>
  <c r="H61" i="2"/>
  <c r="F66" i="3"/>
  <c r="H74" i="5" l="1"/>
  <c r="C74" i="4"/>
  <c r="I61" i="2"/>
  <c r="C62" i="2" s="1"/>
  <c r="H66" i="3"/>
  <c r="I66" i="3" s="1"/>
  <c r="C67" i="3" s="1"/>
  <c r="I74" i="5" l="1"/>
  <c r="C75" i="5" s="1"/>
  <c r="D74" i="4"/>
  <c r="H74" i="4" s="1"/>
  <c r="D62" i="2"/>
  <c r="E62" i="2" s="1"/>
  <c r="D67" i="3"/>
  <c r="E67" i="3" s="1"/>
  <c r="F75" i="5" l="1"/>
  <c r="G75" i="5"/>
  <c r="D75" i="5"/>
  <c r="E75" i="5"/>
  <c r="F74" i="4"/>
  <c r="E74" i="4"/>
  <c r="G74" i="4" s="1"/>
  <c r="I74" i="4"/>
  <c r="G67" i="3"/>
  <c r="F62" i="2"/>
  <c r="G62" i="2"/>
  <c r="F67" i="3"/>
  <c r="H62" i="2" l="1"/>
  <c r="I62" i="2" s="1"/>
  <c r="H75" i="5"/>
  <c r="C75" i="4"/>
  <c r="C63" i="2"/>
  <c r="H67" i="3"/>
  <c r="I67" i="3" s="1"/>
  <c r="C68" i="3" s="1"/>
  <c r="I75" i="5" l="1"/>
  <c r="C76" i="5" s="1"/>
  <c r="D75" i="4"/>
  <c r="H75" i="4" s="1"/>
  <c r="D68" i="3"/>
  <c r="E68" i="3" s="1"/>
  <c r="F76" i="5" l="1"/>
  <c r="G76" i="5"/>
  <c r="D76" i="5"/>
  <c r="E76" i="5"/>
  <c r="I75" i="4"/>
  <c r="F75" i="4"/>
  <c r="E75" i="4"/>
  <c r="G75" i="4" s="1"/>
  <c r="G68" i="3"/>
  <c r="D63" i="2"/>
  <c r="E63" i="2" s="1"/>
  <c r="F68" i="3"/>
  <c r="H76" i="5" l="1"/>
  <c r="C76" i="4"/>
  <c r="F63" i="2"/>
  <c r="G63" i="2"/>
  <c r="H68" i="3"/>
  <c r="I68" i="3" s="1"/>
  <c r="C69" i="3" s="1"/>
  <c r="I76" i="5" l="1"/>
  <c r="C77" i="5" s="1"/>
  <c r="D76" i="4"/>
  <c r="H76" i="4" s="1"/>
  <c r="H63" i="2"/>
  <c r="I63" i="2" s="1"/>
  <c r="C64" i="2" s="1"/>
  <c r="D69" i="3"/>
  <c r="E69" i="3" s="1"/>
  <c r="F77" i="5" l="1"/>
  <c r="G77" i="5"/>
  <c r="D77" i="5"/>
  <c r="E77" i="5"/>
  <c r="I76" i="4"/>
  <c r="F76" i="4"/>
  <c r="E76" i="4"/>
  <c r="G76" i="4" s="1"/>
  <c r="G69" i="3"/>
  <c r="F69" i="3"/>
  <c r="H77" i="5" l="1"/>
  <c r="C77" i="4"/>
  <c r="D64" i="2"/>
  <c r="E64" i="2" s="1"/>
  <c r="H69" i="3"/>
  <c r="I69" i="3" s="1"/>
  <c r="C70" i="3" s="1"/>
  <c r="I77" i="5" l="1"/>
  <c r="C78" i="5" s="1"/>
  <c r="D77" i="4"/>
  <c r="H77" i="4" s="1"/>
  <c r="F64" i="2"/>
  <c r="G64" i="2"/>
  <c r="D70" i="3"/>
  <c r="E70" i="3" s="1"/>
  <c r="F78" i="5" l="1"/>
  <c r="G78" i="5"/>
  <c r="D78" i="5"/>
  <c r="E78" i="5"/>
  <c r="I77" i="4"/>
  <c r="E77" i="4"/>
  <c r="G77" i="4" s="1"/>
  <c r="F77" i="4"/>
  <c r="G70" i="3"/>
  <c r="H64" i="2"/>
  <c r="I64" i="2" s="1"/>
  <c r="C65" i="2" s="1"/>
  <c r="F70" i="3"/>
  <c r="H78" i="5" l="1"/>
  <c r="C78" i="4"/>
  <c r="H70" i="3"/>
  <c r="I70" i="3" s="1"/>
  <c r="C71" i="3" s="1"/>
  <c r="I78" i="5" l="1"/>
  <c r="C79" i="5" s="1"/>
  <c r="D78" i="4"/>
  <c r="H78" i="4" s="1"/>
  <c r="D65" i="2"/>
  <c r="E65" i="2" s="1"/>
  <c r="D71" i="3"/>
  <c r="E71" i="3" s="1"/>
  <c r="F79" i="5" l="1"/>
  <c r="G79" i="5"/>
  <c r="D79" i="5"/>
  <c r="E79" i="5"/>
  <c r="E78" i="4"/>
  <c r="G78" i="4" s="1"/>
  <c r="F78" i="4"/>
  <c r="I78" i="4"/>
  <c r="G71" i="3"/>
  <c r="F65" i="2"/>
  <c r="G65" i="2"/>
  <c r="F71" i="3"/>
  <c r="H79" i="5" l="1"/>
  <c r="C79" i="4"/>
  <c r="H65" i="2"/>
  <c r="I65" i="2" s="1"/>
  <c r="C66" i="2" s="1"/>
  <c r="H71" i="3"/>
  <c r="I71" i="3" s="1"/>
  <c r="C72" i="3" s="1"/>
  <c r="I79" i="5" l="1"/>
  <c r="C80" i="5" s="1"/>
  <c r="D79" i="4"/>
  <c r="H79" i="4" s="1"/>
  <c r="D72" i="3"/>
  <c r="E72" i="3" s="1"/>
  <c r="F80" i="5" l="1"/>
  <c r="G80" i="5"/>
  <c r="D80" i="5"/>
  <c r="E80" i="5"/>
  <c r="I79" i="4"/>
  <c r="E79" i="4"/>
  <c r="G79" i="4" s="1"/>
  <c r="F79" i="4"/>
  <c r="G72" i="3"/>
  <c r="D66" i="2"/>
  <c r="E66" i="2" s="1"/>
  <c r="F72" i="3"/>
  <c r="H80" i="5" l="1"/>
  <c r="C80" i="4"/>
  <c r="F66" i="2"/>
  <c r="G66" i="2"/>
  <c r="H72" i="3"/>
  <c r="I72" i="3" s="1"/>
  <c r="C73" i="3" s="1"/>
  <c r="I80" i="5" l="1"/>
  <c r="C81" i="5" s="1"/>
  <c r="D80" i="4"/>
  <c r="H80" i="4" s="1"/>
  <c r="H66" i="2"/>
  <c r="I66" i="2" s="1"/>
  <c r="C67" i="2" s="1"/>
  <c r="D73" i="3"/>
  <c r="E73" i="3" s="1"/>
  <c r="F81" i="5" l="1"/>
  <c r="G81" i="5"/>
  <c r="D81" i="5"/>
  <c r="E81" i="5"/>
  <c r="I80" i="4"/>
  <c r="F80" i="4"/>
  <c r="E80" i="4"/>
  <c r="G80" i="4" s="1"/>
  <c r="G73" i="3"/>
  <c r="F73" i="3"/>
  <c r="H81" i="5" l="1"/>
  <c r="C81" i="4"/>
  <c r="D67" i="2"/>
  <c r="E67" i="2" s="1"/>
  <c r="H73" i="3"/>
  <c r="I73" i="3" s="1"/>
  <c r="C74" i="3" s="1"/>
  <c r="I81" i="5" l="1"/>
  <c r="C82" i="5" s="1"/>
  <c r="D81" i="4"/>
  <c r="H81" i="4" s="1"/>
  <c r="F67" i="2"/>
  <c r="G67" i="2"/>
  <c r="D74" i="3"/>
  <c r="E74" i="3" s="1"/>
  <c r="F82" i="5" l="1"/>
  <c r="G82" i="5"/>
  <c r="D82" i="5"/>
  <c r="E82" i="5"/>
  <c r="F81" i="4"/>
  <c r="E81" i="4"/>
  <c r="G81" i="4" s="1"/>
  <c r="I81" i="4"/>
  <c r="H67" i="2"/>
  <c r="I67" i="2" s="1"/>
  <c r="C68" i="2" s="1"/>
  <c r="G74" i="3"/>
  <c r="F74" i="3"/>
  <c r="H82" i="5" l="1"/>
  <c r="C82" i="4"/>
  <c r="D82" i="4" s="1"/>
  <c r="H82" i="4" s="1"/>
  <c r="H74" i="3"/>
  <c r="I74" i="3" s="1"/>
  <c r="C75" i="3" s="1"/>
  <c r="I82" i="5" l="1"/>
  <c r="C83" i="5" s="1"/>
  <c r="E82" i="4"/>
  <c r="F82" i="4"/>
  <c r="G82" i="4"/>
  <c r="D68" i="2"/>
  <c r="E68" i="2" s="1"/>
  <c r="D75" i="3"/>
  <c r="E75" i="3" s="1"/>
  <c r="F83" i="5" l="1"/>
  <c r="G83" i="5"/>
  <c r="D83" i="5"/>
  <c r="E83" i="5"/>
  <c r="I82" i="4"/>
  <c r="G75" i="3"/>
  <c r="F68" i="2"/>
  <c r="G68" i="2"/>
  <c r="H68" i="2" s="1"/>
  <c r="I68" i="2" s="1"/>
  <c r="F75" i="3"/>
  <c r="H83" i="5" l="1"/>
  <c r="C83" i="4"/>
  <c r="C69" i="2"/>
  <c r="H75" i="3"/>
  <c r="I75" i="3" s="1"/>
  <c r="C76" i="3" s="1"/>
  <c r="I83" i="5" l="1"/>
  <c r="C84" i="5" s="1"/>
  <c r="D83" i="4"/>
  <c r="H83" i="4" s="1"/>
  <c r="D69" i="2"/>
  <c r="E69" i="2" s="1"/>
  <c r="D76" i="3"/>
  <c r="E76" i="3" s="1"/>
  <c r="F84" i="5" l="1"/>
  <c r="G84" i="5"/>
  <c r="D84" i="5"/>
  <c r="E84" i="5"/>
  <c r="I83" i="4"/>
  <c r="F83" i="4"/>
  <c r="E83" i="4"/>
  <c r="G83" i="4" s="1"/>
  <c r="G76" i="3"/>
  <c r="F69" i="2"/>
  <c r="G69" i="2"/>
  <c r="F76" i="3"/>
  <c r="H69" i="2" l="1"/>
  <c r="I69" i="2" s="1"/>
  <c r="C70" i="2" s="1"/>
  <c r="H84" i="5"/>
  <c r="C84" i="4"/>
  <c r="H76" i="3"/>
  <c r="I76" i="3" s="1"/>
  <c r="C77" i="3" s="1"/>
  <c r="I84" i="5" l="1"/>
  <c r="C85" i="5" s="1"/>
  <c r="D84" i="4"/>
  <c r="H84" i="4" s="1"/>
  <c r="D70" i="2"/>
  <c r="E70" i="2" s="1"/>
  <c r="D77" i="3"/>
  <c r="E77" i="3" s="1"/>
  <c r="F85" i="5" l="1"/>
  <c r="G85" i="5"/>
  <c r="D85" i="5"/>
  <c r="E85" i="5"/>
  <c r="I84" i="4"/>
  <c r="F84" i="4"/>
  <c r="E84" i="4"/>
  <c r="G84" i="4" s="1"/>
  <c r="G77" i="3"/>
  <c r="F70" i="2"/>
  <c r="G70" i="2"/>
  <c r="F77" i="3"/>
  <c r="H70" i="2" l="1"/>
  <c r="I70" i="2" s="1"/>
  <c r="C71" i="2" s="1"/>
  <c r="H85" i="5"/>
  <c r="C85" i="4"/>
  <c r="D85" i="4" s="1"/>
  <c r="H85" i="4" s="1"/>
  <c r="H77" i="3"/>
  <c r="I77" i="3" s="1"/>
  <c r="C78" i="3" s="1"/>
  <c r="I85" i="5" l="1"/>
  <c r="C86" i="5" s="1"/>
  <c r="F85" i="4"/>
  <c r="E85" i="4"/>
  <c r="G85" i="4" s="1"/>
  <c r="D78" i="3"/>
  <c r="E78" i="3" s="1"/>
  <c r="F86" i="5" l="1"/>
  <c r="G86" i="5"/>
  <c r="D86" i="5"/>
  <c r="E86" i="5"/>
  <c r="I85" i="4"/>
  <c r="G78" i="3"/>
  <c r="D71" i="2"/>
  <c r="E71" i="2" s="1"/>
  <c r="F78" i="3"/>
  <c r="H86" i="5" l="1"/>
  <c r="C86" i="4"/>
  <c r="D86" i="4" s="1"/>
  <c r="H86" i="4" s="1"/>
  <c r="F71" i="2"/>
  <c r="G71" i="2"/>
  <c r="H78" i="3"/>
  <c r="I78" i="3" s="1"/>
  <c r="C79" i="3" s="1"/>
  <c r="I86" i="5" l="1"/>
  <c r="C87" i="5" s="1"/>
  <c r="E86" i="4"/>
  <c r="G86" i="4" s="1"/>
  <c r="F86" i="4"/>
  <c r="H71" i="2"/>
  <c r="I71" i="2" s="1"/>
  <c r="C72" i="2" s="1"/>
  <c r="D79" i="3"/>
  <c r="E79" i="3" s="1"/>
  <c r="F87" i="5" l="1"/>
  <c r="G87" i="5"/>
  <c r="D87" i="5"/>
  <c r="E87" i="5"/>
  <c r="I86" i="4"/>
  <c r="G79" i="3"/>
  <c r="F79" i="3"/>
  <c r="H87" i="5" l="1"/>
  <c r="C87" i="4"/>
  <c r="D87" i="4" s="1"/>
  <c r="H87" i="4" s="1"/>
  <c r="D72" i="2"/>
  <c r="E72" i="2" s="1"/>
  <c r="H79" i="3"/>
  <c r="I79" i="3" s="1"/>
  <c r="C80" i="3" s="1"/>
  <c r="I87" i="5" l="1"/>
  <c r="C88" i="5" s="1"/>
  <c r="E87" i="4"/>
  <c r="G87" i="4" s="1"/>
  <c r="F87" i="4"/>
  <c r="F72" i="2"/>
  <c r="G72" i="2"/>
  <c r="D80" i="3"/>
  <c r="E80" i="3" s="1"/>
  <c r="F88" i="5" l="1"/>
  <c r="G88" i="5"/>
  <c r="D88" i="5"/>
  <c r="E88" i="5"/>
  <c r="I87" i="4"/>
  <c r="G80" i="3"/>
  <c r="H72" i="2"/>
  <c r="I72" i="2" s="1"/>
  <c r="C73" i="2" s="1"/>
  <c r="F80" i="3"/>
  <c r="H88" i="5" l="1"/>
  <c r="C88" i="4"/>
  <c r="H80" i="3"/>
  <c r="I80" i="3" s="1"/>
  <c r="C81" i="3" s="1"/>
  <c r="I88" i="5" l="1"/>
  <c r="C89" i="5" s="1"/>
  <c r="D88" i="4"/>
  <c r="H88" i="4" s="1"/>
  <c r="D73" i="2"/>
  <c r="E73" i="2" s="1"/>
  <c r="D81" i="3"/>
  <c r="E81" i="3" s="1"/>
  <c r="F89" i="5" l="1"/>
  <c r="G89" i="5"/>
  <c r="D89" i="5"/>
  <c r="E89" i="5"/>
  <c r="F88" i="4"/>
  <c r="E88" i="4"/>
  <c r="G88" i="4" s="1"/>
  <c r="I88" i="4"/>
  <c r="G81" i="3"/>
  <c r="F73" i="2"/>
  <c r="G73" i="2"/>
  <c r="F81" i="3"/>
  <c r="H89" i="5" l="1"/>
  <c r="C89" i="4"/>
  <c r="D89" i="4" s="1"/>
  <c r="H89" i="4" s="1"/>
  <c r="H73" i="2"/>
  <c r="I73" i="2" s="1"/>
  <c r="C74" i="2" s="1"/>
  <c r="H81" i="3"/>
  <c r="I81" i="3" s="1"/>
  <c r="C82" i="3" s="1"/>
  <c r="I89" i="5" l="1"/>
  <c r="C90" i="5" s="1"/>
  <c r="F89" i="4"/>
  <c r="E89" i="4"/>
  <c r="G89" i="4"/>
  <c r="D82" i="3"/>
  <c r="E82" i="3" s="1"/>
  <c r="F90" i="5" l="1"/>
  <c r="G90" i="5"/>
  <c r="D90" i="5"/>
  <c r="E90" i="5"/>
  <c r="I89" i="4"/>
  <c r="G82" i="3"/>
  <c r="D74" i="2"/>
  <c r="E74" i="2" s="1"/>
  <c r="F82" i="3"/>
  <c r="H90" i="5" l="1"/>
  <c r="C90" i="4"/>
  <c r="F74" i="2"/>
  <c r="G74" i="2"/>
  <c r="H74" i="2" s="1"/>
  <c r="I74" i="2" s="1"/>
  <c r="H82" i="3"/>
  <c r="I82" i="3" s="1"/>
  <c r="C83" i="3" s="1"/>
  <c r="I90" i="5" l="1"/>
  <c r="C91" i="5" s="1"/>
  <c r="D90" i="4"/>
  <c r="H90" i="4" s="1"/>
  <c r="C75" i="2"/>
  <c r="D83" i="3"/>
  <c r="E83" i="3" s="1"/>
  <c r="F91" i="5" l="1"/>
  <c r="G91" i="5"/>
  <c r="D91" i="5"/>
  <c r="E91" i="5"/>
  <c r="I90" i="4"/>
  <c r="E90" i="4"/>
  <c r="G90" i="4" s="1"/>
  <c r="F90" i="4"/>
  <c r="G83" i="3"/>
  <c r="F83" i="3"/>
  <c r="H91" i="5" l="1"/>
  <c r="C91" i="4"/>
  <c r="D91" i="4" s="1"/>
  <c r="H91" i="4" s="1"/>
  <c r="D75" i="2"/>
  <c r="E75" i="2" s="1"/>
  <c r="H83" i="3"/>
  <c r="I83" i="3" s="1"/>
  <c r="C84" i="3" s="1"/>
  <c r="I91" i="5" l="1"/>
  <c r="C92" i="5" s="1"/>
  <c r="E91" i="4"/>
  <c r="G91" i="4" s="1"/>
  <c r="F91" i="4"/>
  <c r="F75" i="2"/>
  <c r="G75" i="2"/>
  <c r="H75" i="2" s="1"/>
  <c r="I75" i="2" s="1"/>
  <c r="D84" i="3"/>
  <c r="E84" i="3" s="1"/>
  <c r="F92" i="5" l="1"/>
  <c r="G92" i="5"/>
  <c r="D92" i="5"/>
  <c r="E92" i="5"/>
  <c r="I91" i="4"/>
  <c r="G84" i="3"/>
  <c r="C76" i="2"/>
  <c r="F84" i="3"/>
  <c r="H92" i="5" l="1"/>
  <c r="C92" i="4"/>
  <c r="H84" i="3"/>
  <c r="I84" i="3" s="1"/>
  <c r="C85" i="3" s="1"/>
  <c r="I92" i="5" l="1"/>
  <c r="C93" i="5" s="1"/>
  <c r="D92" i="4"/>
  <c r="H92" i="4" s="1"/>
  <c r="D76" i="2"/>
  <c r="E76" i="2" s="1"/>
  <c r="D85" i="3"/>
  <c r="E85" i="3" s="1"/>
  <c r="F93" i="5" l="1"/>
  <c r="G93" i="5"/>
  <c r="D93" i="5"/>
  <c r="E93" i="5"/>
  <c r="I92" i="4"/>
  <c r="F92" i="4"/>
  <c r="E92" i="4"/>
  <c r="G92" i="4" s="1"/>
  <c r="G85" i="3"/>
  <c r="F76" i="2"/>
  <c r="G76" i="2"/>
  <c r="F85" i="3"/>
  <c r="H93" i="5" l="1"/>
  <c r="C93" i="4"/>
  <c r="H76" i="2"/>
  <c r="I76" i="2" s="1"/>
  <c r="C77" i="2" s="1"/>
  <c r="H85" i="3"/>
  <c r="I85" i="3" s="1"/>
  <c r="C86" i="3" s="1"/>
  <c r="I93" i="5" l="1"/>
  <c r="C94" i="5" s="1"/>
  <c r="D93" i="4"/>
  <c r="H93" i="4" s="1"/>
  <c r="D86" i="3"/>
  <c r="E86" i="3" s="1"/>
  <c r="F94" i="5" l="1"/>
  <c r="G94" i="5"/>
  <c r="D94" i="5"/>
  <c r="E94" i="5"/>
  <c r="F93" i="4"/>
  <c r="E93" i="4"/>
  <c r="G93" i="4" s="1"/>
  <c r="I93" i="4"/>
  <c r="G86" i="3"/>
  <c r="D77" i="2"/>
  <c r="E77" i="2" s="1"/>
  <c r="F86" i="3"/>
  <c r="H94" i="5" l="1"/>
  <c r="C94" i="4"/>
  <c r="F77" i="2"/>
  <c r="G77" i="2"/>
  <c r="H86" i="3"/>
  <c r="I86" i="3" s="1"/>
  <c r="C87" i="3" s="1"/>
  <c r="I94" i="5" l="1"/>
  <c r="C95" i="5" s="1"/>
  <c r="D94" i="4"/>
  <c r="H94" i="4" s="1"/>
  <c r="H77" i="2"/>
  <c r="I77" i="2" s="1"/>
  <c r="C78" i="2" s="1"/>
  <c r="D87" i="3"/>
  <c r="E87" i="3" s="1"/>
  <c r="F95" i="5" l="1"/>
  <c r="G95" i="5"/>
  <c r="D95" i="5"/>
  <c r="E95" i="5"/>
  <c r="I94" i="4"/>
  <c r="F94" i="4"/>
  <c r="E94" i="4"/>
  <c r="G94" i="4" s="1"/>
  <c r="G87" i="3"/>
  <c r="F87" i="3"/>
  <c r="H95" i="5" l="1"/>
  <c r="C95" i="4"/>
  <c r="D78" i="2"/>
  <c r="E78" i="2" s="1"/>
  <c r="H87" i="3"/>
  <c r="I87" i="3" s="1"/>
  <c r="C88" i="3" s="1"/>
  <c r="I95" i="5" l="1"/>
  <c r="C96" i="5" s="1"/>
  <c r="D95" i="4"/>
  <c r="H95" i="4" s="1"/>
  <c r="F78" i="2"/>
  <c r="G78" i="2"/>
  <c r="D88" i="3"/>
  <c r="E88" i="3" s="1"/>
  <c r="F96" i="5" l="1"/>
  <c r="G96" i="5"/>
  <c r="D96" i="5"/>
  <c r="E96" i="5"/>
  <c r="I95" i="4"/>
  <c r="F95" i="4"/>
  <c r="E95" i="4"/>
  <c r="G95" i="4" s="1"/>
  <c r="G88" i="3"/>
  <c r="H78" i="2"/>
  <c r="F88" i="3"/>
  <c r="H96" i="5" l="1"/>
  <c r="C96" i="4"/>
  <c r="I78" i="2"/>
  <c r="C79" i="2" s="1"/>
  <c r="H88" i="3"/>
  <c r="I88" i="3" s="1"/>
  <c r="C89" i="3" s="1"/>
  <c r="I96" i="5" l="1"/>
  <c r="C97" i="5" s="1"/>
  <c r="D96" i="4"/>
  <c r="H96" i="4" s="1"/>
  <c r="D79" i="2"/>
  <c r="E79" i="2" s="1"/>
  <c r="D89" i="3"/>
  <c r="E89" i="3" s="1"/>
  <c r="F97" i="5" l="1"/>
  <c r="G97" i="5"/>
  <c r="D97" i="5"/>
  <c r="E97" i="5"/>
  <c r="F96" i="4"/>
  <c r="E96" i="4"/>
  <c r="G96" i="4" s="1"/>
  <c r="I96" i="4"/>
  <c r="G89" i="3"/>
  <c r="F79" i="2"/>
  <c r="G79" i="2"/>
  <c r="F89" i="3"/>
  <c r="H97" i="5" l="1"/>
  <c r="C97" i="4"/>
  <c r="D97" i="4" s="1"/>
  <c r="H97" i="4" s="1"/>
  <c r="H79" i="2"/>
  <c r="H89" i="3"/>
  <c r="I89" i="3" s="1"/>
  <c r="C90" i="3" s="1"/>
  <c r="I97" i="5" l="1"/>
  <c r="C98" i="5" s="1"/>
  <c r="F97" i="4"/>
  <c r="E97" i="4"/>
  <c r="G97" i="4" s="1"/>
  <c r="I79" i="2"/>
  <c r="C80" i="2" s="1"/>
  <c r="D90" i="3"/>
  <c r="E90" i="3" s="1"/>
  <c r="F98" i="5" l="1"/>
  <c r="G98" i="5"/>
  <c r="D98" i="5"/>
  <c r="E98" i="5"/>
  <c r="I97" i="4"/>
  <c r="G90" i="3"/>
  <c r="D80" i="2"/>
  <c r="E80" i="2" s="1"/>
  <c r="F90" i="3"/>
  <c r="H98" i="5" l="1"/>
  <c r="C98" i="4"/>
  <c r="F80" i="2"/>
  <c r="G80" i="2"/>
  <c r="H90" i="3"/>
  <c r="I90" i="3" s="1"/>
  <c r="C91" i="3" s="1"/>
  <c r="I98" i="5" l="1"/>
  <c r="C99" i="5" s="1"/>
  <c r="D98" i="4"/>
  <c r="H98" i="4" s="1"/>
  <c r="H80" i="2"/>
  <c r="I80" i="2" s="1"/>
  <c r="C81" i="2" s="1"/>
  <c r="D91" i="3"/>
  <c r="E91" i="3" s="1"/>
  <c r="F99" i="5" l="1"/>
  <c r="G99" i="5"/>
  <c r="D99" i="5"/>
  <c r="E99" i="5"/>
  <c r="I98" i="4"/>
  <c r="E98" i="4"/>
  <c r="G98" i="4" s="1"/>
  <c r="F98" i="4"/>
  <c r="G91" i="3"/>
  <c r="F91" i="3"/>
  <c r="H99" i="5" l="1"/>
  <c r="C99" i="4"/>
  <c r="D81" i="2"/>
  <c r="E81" i="2" s="1"/>
  <c r="H91" i="3"/>
  <c r="I91" i="3" s="1"/>
  <c r="C92" i="3" s="1"/>
  <c r="I99" i="5" l="1"/>
  <c r="C100" i="5" s="1"/>
  <c r="D99" i="4"/>
  <c r="H99" i="4" s="1"/>
  <c r="F81" i="2"/>
  <c r="G81" i="2"/>
  <c r="D92" i="3"/>
  <c r="E92" i="3" s="1"/>
  <c r="F100" i="5" l="1"/>
  <c r="G100" i="5"/>
  <c r="D100" i="5"/>
  <c r="E100" i="5"/>
  <c r="I99" i="4"/>
  <c r="F99" i="4"/>
  <c r="E99" i="4"/>
  <c r="G99" i="4" s="1"/>
  <c r="G92" i="3"/>
  <c r="H81" i="2"/>
  <c r="F92" i="3"/>
  <c r="H100" i="5" l="1"/>
  <c r="C100" i="4"/>
  <c r="D100" i="4" s="1"/>
  <c r="H100" i="4" s="1"/>
  <c r="I81" i="2"/>
  <c r="C82" i="2" s="1"/>
  <c r="H92" i="3"/>
  <c r="I92" i="3" s="1"/>
  <c r="C93" i="3" s="1"/>
  <c r="I100" i="5" l="1"/>
  <c r="C101" i="5" s="1"/>
  <c r="F100" i="4"/>
  <c r="E100" i="4"/>
  <c r="G100" i="4" s="1"/>
  <c r="D82" i="2"/>
  <c r="E82" i="2" s="1"/>
  <c r="D93" i="3"/>
  <c r="E93" i="3" s="1"/>
  <c r="F101" i="5" l="1"/>
  <c r="G101" i="5"/>
  <c r="D101" i="5"/>
  <c r="E101" i="5"/>
  <c r="I100" i="4"/>
  <c r="G93" i="3"/>
  <c r="F82" i="2"/>
  <c r="G82" i="2"/>
  <c r="H82" i="2" s="1"/>
  <c r="I82" i="2" s="1"/>
  <c r="F93" i="3"/>
  <c r="H101" i="5" l="1"/>
  <c r="C101" i="4"/>
  <c r="C83" i="2"/>
  <c r="H93" i="3"/>
  <c r="I93" i="3" s="1"/>
  <c r="C94" i="3" s="1"/>
  <c r="I101" i="5" l="1"/>
  <c r="C102" i="5" s="1"/>
  <c r="D101" i="4"/>
  <c r="H101" i="4" s="1"/>
  <c r="D94" i="3"/>
  <c r="E94" i="3" s="1"/>
  <c r="F102" i="5" l="1"/>
  <c r="G102" i="5"/>
  <c r="D102" i="5"/>
  <c r="E102" i="5"/>
  <c r="I101" i="4"/>
  <c r="F101" i="4"/>
  <c r="E101" i="4"/>
  <c r="G101" i="4" s="1"/>
  <c r="G94" i="3"/>
  <c r="D83" i="2"/>
  <c r="E83" i="2" s="1"/>
  <c r="F94" i="3"/>
  <c r="H102" i="5" l="1"/>
  <c r="C102" i="4"/>
  <c r="F83" i="2"/>
  <c r="G83" i="2"/>
  <c r="H83" i="2" s="1"/>
  <c r="I83" i="2" s="1"/>
  <c r="H94" i="3"/>
  <c r="I94" i="3" s="1"/>
  <c r="C95" i="3" s="1"/>
  <c r="I102" i="5" l="1"/>
  <c r="C103" i="5" s="1"/>
  <c r="D102" i="4"/>
  <c r="H102" i="4" s="1"/>
  <c r="C84" i="2"/>
  <c r="D95" i="3"/>
  <c r="E95" i="3" s="1"/>
  <c r="F103" i="5" l="1"/>
  <c r="G103" i="5"/>
  <c r="D103" i="5"/>
  <c r="E103" i="5"/>
  <c r="E102" i="4"/>
  <c r="G102" i="4" s="1"/>
  <c r="F102" i="4"/>
  <c r="I102" i="4"/>
  <c r="G95" i="3"/>
  <c r="F95" i="3"/>
  <c r="H103" i="5" l="1"/>
  <c r="C103" i="4"/>
  <c r="D84" i="2"/>
  <c r="E84" i="2" s="1"/>
  <c r="H95" i="3"/>
  <c r="I95" i="3" s="1"/>
  <c r="C96" i="3" s="1"/>
  <c r="I103" i="5" l="1"/>
  <c r="C104" i="5" s="1"/>
  <c r="G104" i="5" s="1"/>
  <c r="D103" i="4"/>
  <c r="H103" i="4" s="1"/>
  <c r="F84" i="2"/>
  <c r="G84" i="2"/>
  <c r="D96" i="3"/>
  <c r="E96" i="3" s="1"/>
  <c r="E104" i="5" l="1"/>
  <c r="F104" i="5"/>
  <c r="D104" i="5"/>
  <c r="I103" i="4"/>
  <c r="F103" i="4"/>
  <c r="E103" i="4"/>
  <c r="G103" i="4" s="1"/>
  <c r="G96" i="3"/>
  <c r="H84" i="2"/>
  <c r="F96" i="3"/>
  <c r="H104" i="5" l="1"/>
  <c r="I104" i="5" s="1"/>
  <c r="C104" i="4"/>
  <c r="D104" i="4" s="1"/>
  <c r="H104" i="4" s="1"/>
  <c r="I84" i="2"/>
  <c r="C85" i="2" s="1"/>
  <c r="H96" i="3"/>
  <c r="I96" i="3" s="1"/>
  <c r="C97" i="3" s="1"/>
  <c r="F104" i="4" l="1"/>
  <c r="E104" i="4"/>
  <c r="G104" i="4" s="1"/>
  <c r="D85" i="2"/>
  <c r="E85" i="2" s="1"/>
  <c r="D97" i="3"/>
  <c r="E97" i="3" s="1"/>
  <c r="I104" i="4" l="1"/>
  <c r="G97" i="3"/>
  <c r="F85" i="2"/>
  <c r="G85" i="2"/>
  <c r="F97" i="3"/>
  <c r="H85" i="2" l="1"/>
  <c r="I85" i="2" s="1"/>
  <c r="C86" i="2" s="1"/>
  <c r="H97" i="3"/>
  <c r="I97" i="3" s="1"/>
  <c r="C98" i="3" s="1"/>
  <c r="D98" i="3" l="1"/>
  <c r="E98" i="3" s="1"/>
  <c r="G98" i="3" l="1"/>
  <c r="D86" i="2"/>
  <c r="E86" i="2" s="1"/>
  <c r="F98" i="3"/>
  <c r="F86" i="2" l="1"/>
  <c r="G86" i="2"/>
  <c r="H98" i="3"/>
  <c r="I98" i="3" s="1"/>
  <c r="C99" i="3" s="1"/>
  <c r="H86" i="2" l="1"/>
  <c r="D99" i="3"/>
  <c r="E99" i="3" s="1"/>
  <c r="G99" i="3" l="1"/>
  <c r="I86" i="2"/>
  <c r="C87" i="2" s="1"/>
  <c r="F99" i="3"/>
  <c r="D87" i="2" l="1"/>
  <c r="E87" i="2" s="1"/>
  <c r="H99" i="3"/>
  <c r="I99" i="3" s="1"/>
  <c r="C100" i="3" s="1"/>
  <c r="F87" i="2" l="1"/>
  <c r="G87" i="2"/>
  <c r="H87" i="2" s="1"/>
  <c r="I87" i="2" s="1"/>
  <c r="D100" i="3"/>
  <c r="E100" i="3" s="1"/>
  <c r="G100" i="3" l="1"/>
  <c r="C88" i="2"/>
  <c r="F100" i="3"/>
  <c r="H100" i="3" l="1"/>
  <c r="I100" i="3" s="1"/>
  <c r="C101" i="3" s="1"/>
  <c r="D88" i="2" l="1"/>
  <c r="E88" i="2" s="1"/>
  <c r="D101" i="3"/>
  <c r="E101" i="3" s="1"/>
  <c r="G101" i="3" l="1"/>
  <c r="F88" i="2"/>
  <c r="G88" i="2"/>
  <c r="F101" i="3"/>
  <c r="H88" i="2" l="1"/>
  <c r="I88" i="2" s="1"/>
  <c r="C89" i="2" s="1"/>
  <c r="H101" i="3"/>
  <c r="I101" i="3" s="1"/>
  <c r="C102" i="3" s="1"/>
  <c r="D102" i="3" l="1"/>
  <c r="E102" i="3" s="1"/>
  <c r="G102" i="3" l="1"/>
  <c r="D89" i="2"/>
  <c r="E89" i="2" s="1"/>
  <c r="F102" i="3"/>
  <c r="F89" i="2" l="1"/>
  <c r="G89" i="2"/>
  <c r="H102" i="3"/>
  <c r="I102" i="3" s="1"/>
  <c r="C103" i="3" s="1"/>
  <c r="H89" i="2" l="1"/>
  <c r="I89" i="2" s="1"/>
  <c r="C90" i="2" s="1"/>
  <c r="D103" i="3"/>
  <c r="E103" i="3" s="1"/>
  <c r="G103" i="3" l="1"/>
  <c r="F103" i="3"/>
  <c r="D90" i="2" l="1"/>
  <c r="E90" i="2" s="1"/>
  <c r="H103" i="3"/>
  <c r="I103" i="3" s="1"/>
  <c r="C104" i="3" s="1"/>
  <c r="F90" i="2" l="1"/>
  <c r="G90" i="2"/>
  <c r="D104" i="3"/>
  <c r="E104" i="3" s="1"/>
  <c r="G104" i="3" l="1"/>
  <c r="H90" i="2"/>
  <c r="I90" i="2" s="1"/>
  <c r="C91" i="2" s="1"/>
  <c r="F104" i="3"/>
  <c r="H104" i="3" l="1"/>
  <c r="I104" i="3" s="1"/>
  <c r="D91" i="2" l="1"/>
  <c r="E91" i="2" s="1"/>
  <c r="F91" i="2" l="1"/>
  <c r="G91" i="2"/>
  <c r="H91" i="2" l="1"/>
  <c r="I91" i="2" s="1"/>
  <c r="C92" i="2"/>
  <c r="D92" i="2" l="1"/>
  <c r="E92" i="2" s="1"/>
  <c r="F92" i="2" l="1"/>
  <c r="G92" i="2"/>
  <c r="H92" i="2" l="1"/>
  <c r="I92" i="2" s="1"/>
  <c r="C93" i="2" s="1"/>
  <c r="D93" i="2" l="1"/>
  <c r="E93" i="2" s="1"/>
  <c r="F93" i="2" l="1"/>
  <c r="G93" i="2"/>
  <c r="H93" i="2" l="1"/>
  <c r="I93" i="2" s="1"/>
  <c r="C94" i="2" s="1"/>
  <c r="D94" i="2" l="1"/>
  <c r="E94" i="2" s="1"/>
  <c r="F94" i="2" l="1"/>
  <c r="G94" i="2"/>
  <c r="H94" i="2" l="1"/>
  <c r="I94" i="2" l="1"/>
  <c r="C95" i="2" s="1"/>
  <c r="D95" i="2" s="1"/>
  <c r="E95" i="2" s="1"/>
  <c r="F95" i="2" l="1"/>
  <c r="G95" i="2"/>
  <c r="H95" i="2" l="1"/>
  <c r="I95" i="2" l="1"/>
  <c r="C96" i="2" s="1"/>
  <c r="D96" i="2" s="1"/>
  <c r="E96" i="2" s="1"/>
  <c r="F96" i="2" l="1"/>
  <c r="G96" i="2"/>
  <c r="H96" i="2" l="1"/>
  <c r="I96" i="2" s="1"/>
  <c r="C97" i="2" s="1"/>
  <c r="D97" i="2" l="1"/>
  <c r="E97" i="2" s="1"/>
  <c r="F97" i="2" l="1"/>
  <c r="G97" i="2"/>
  <c r="H97" i="2" l="1"/>
  <c r="I97" i="2" s="1"/>
  <c r="C98" i="2" s="1"/>
  <c r="D98" i="2" l="1"/>
  <c r="E98" i="2" s="1"/>
  <c r="F98" i="2" l="1"/>
  <c r="G98" i="2"/>
  <c r="H98" i="2" l="1"/>
  <c r="I98" i="2" s="1"/>
  <c r="C99" i="2" s="1"/>
  <c r="D99" i="2" l="1"/>
  <c r="E99" i="2" s="1"/>
  <c r="F99" i="2" l="1"/>
  <c r="G99" i="2"/>
  <c r="H99" i="2" l="1"/>
  <c r="I99" i="2" s="1"/>
  <c r="C100" i="2" s="1"/>
  <c r="D100" i="2" l="1"/>
  <c r="E100" i="2" s="1"/>
  <c r="F100" i="2" l="1"/>
  <c r="G100" i="2"/>
  <c r="H100" i="2" s="1"/>
  <c r="I100" i="2" s="1"/>
  <c r="C101" i="2" l="1"/>
  <c r="D101" i="2" l="1"/>
  <c r="E101" i="2" s="1"/>
  <c r="F101" i="2" l="1"/>
  <c r="G101" i="2"/>
  <c r="H101" i="2" l="1"/>
  <c r="I101" i="2" s="1"/>
  <c r="C102" i="2" s="1"/>
  <c r="D102" i="2" l="1"/>
  <c r="E102" i="2" s="1"/>
  <c r="F102" i="2" l="1"/>
  <c r="G102" i="2"/>
  <c r="H102" i="2" s="1"/>
  <c r="I102" i="2" s="1"/>
  <c r="C103" i="2" l="1"/>
  <c r="D103" i="2" l="1"/>
  <c r="E103" i="2" s="1"/>
  <c r="F103" i="2" l="1"/>
  <c r="G103" i="2"/>
  <c r="H103" i="2" l="1"/>
  <c r="I103" i="2" s="1"/>
  <c r="C104" i="2" s="1"/>
  <c r="D104" i="2" l="1"/>
  <c r="E104" i="2" s="1"/>
  <c r="F104" i="2" l="1"/>
  <c r="G104" i="2"/>
  <c r="H104" i="2" s="1"/>
  <c r="I104" i="2" s="1"/>
</calcChain>
</file>

<file path=xl/sharedStrings.xml><?xml version="1.0" encoding="utf-8"?>
<sst xmlns="http://schemas.openxmlformats.org/spreadsheetml/2006/main" count="77" uniqueCount="55">
  <si>
    <t>Index</t>
  </si>
  <si>
    <t>Angolo</t>
  </si>
  <si>
    <t>sin</t>
  </si>
  <si>
    <t>LP16</t>
  </si>
  <si>
    <t>LP32</t>
  </si>
  <si>
    <t>sin(2*pi*k/128)</t>
  </si>
  <si>
    <t>Ogni 128 campioni il segnale si ripete</t>
  </si>
  <si>
    <t>Valore medio di un buffer a 16 posizioni (media su 45°, 1/8 del periodo, equivale ad un filtro a 8 volte la frequenza)</t>
  </si>
  <si>
    <t>LP64</t>
  </si>
  <si>
    <t xml:space="preserve">Ki = </t>
  </si>
  <si>
    <t xml:space="preserve">Kp = </t>
  </si>
  <si>
    <t>Errore</t>
  </si>
  <si>
    <t>Integrale</t>
  </si>
  <si>
    <t xml:space="preserve">Tc = </t>
  </si>
  <si>
    <t>Out</t>
  </si>
  <si>
    <t>flusso [l/s]</t>
  </si>
  <si>
    <t>Livello[l]</t>
  </si>
  <si>
    <t>Rif [l]</t>
  </si>
  <si>
    <t>Out(Kp)</t>
  </si>
  <si>
    <t>Out(ki)</t>
  </si>
  <si>
    <t>Tempo [s]</t>
  </si>
  <si>
    <t>Effetto immediato (Ki piccolo)</t>
  </si>
  <si>
    <t>Rif [m/sl]</t>
  </si>
  <si>
    <t>Vel [m/s]</t>
  </si>
  <si>
    <t>Errore[m/s]</t>
  </si>
  <si>
    <t>Accelerazione[m/s2]</t>
  </si>
  <si>
    <t>La velocità dipende dalle ultime 8 accelerazioni</t>
  </si>
  <si>
    <t>Out = Out(Kp) + Out(Ki)</t>
  </si>
  <si>
    <t>Out(Kp) = Kp*Errore</t>
  </si>
  <si>
    <t>Limite Int.</t>
  </si>
  <si>
    <t>Ki</t>
  </si>
  <si>
    <t>Kp</t>
  </si>
  <si>
    <t>Tc</t>
  </si>
  <si>
    <t>Out(ki) = Out(ki) + Ki*Tc*Errore  dove Out(Ki) è limitato da +/- Limite Int.</t>
  </si>
  <si>
    <t>Isteresi</t>
  </si>
  <si>
    <t>Altrimenti non fare niente</t>
  </si>
  <si>
    <t>vel-rif-isteresi[m/s]</t>
  </si>
  <si>
    <t>vel-ref+istersi</t>
  </si>
  <si>
    <t>Accelerazione</t>
  </si>
  <si>
    <t>Decelerazione</t>
  </si>
  <si>
    <t>Se velocità&lt;(ref-isteresiH) allora accelera tanto, se velocità&lt;(ref-isteresi) allora accelera</t>
  </si>
  <si>
    <t>Se velocità&gt;(ref+isteresiH) allora decelera tanto, se velocità&gt;(ref+Isteresi) allora decelera</t>
  </si>
  <si>
    <t>vel-rif-istH</t>
  </si>
  <si>
    <t>isteresiH</t>
  </si>
  <si>
    <t>vel-rif+istH</t>
  </si>
  <si>
    <t>Outmax</t>
  </si>
  <si>
    <t>sogliaMax</t>
  </si>
  <si>
    <t>sogliaMed</t>
  </si>
  <si>
    <t>OutMed</t>
  </si>
  <si>
    <t>sogliaMin</t>
  </si>
  <si>
    <t>OutMin</t>
  </si>
  <si>
    <t>SogliaLow</t>
  </si>
  <si>
    <t>OutLow</t>
  </si>
  <si>
    <t xml:space="preserve">Se errore&gt;SogliaMax allora out=OutMax, se sogliaMed&lt;errore&lt;=sogliaMax allora out=OutMed, se sogliaMin&lt;errore&lt;=sogliaMed allora out=OutMin, se sogliaLow&lt;errore&lt;=sogliaMin allora out=OutLow, se errore&lt;=sogliaLow allora out=0     </t>
  </si>
  <si>
    <t>Angolo (rad)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</si>
</sst>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sin(2pi*k/128), 128 campioni in un periodo (360°)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'Sinusoide e filtri'!$B$65:$B$448</c:f>
              <c:numCache>
                <c:formatCode>General</c:formatCode>
                <c:ptCount val="384"/>
                <c:pt idx="0">
                  <c:v>0</c:v>
                </c:pt>
                <c:pt idx="1">
                  <c:v>2.8125</c:v>
                </c:pt>
                <c:pt idx="2">
                  <c:v>5.625</c:v>
                </c:pt>
                <c:pt idx="3">
                  <c:v>8.4375</c:v>
                </c:pt>
                <c:pt idx="4">
                  <c:v>11.25</c:v>
                </c:pt>
                <c:pt idx="5">
                  <c:v>14.0625</c:v>
                </c:pt>
                <c:pt idx="6">
                  <c:v>16.875</c:v>
                </c:pt>
                <c:pt idx="7">
                  <c:v>19.6875</c:v>
                </c:pt>
                <c:pt idx="8">
                  <c:v>22.5</c:v>
                </c:pt>
                <c:pt idx="9">
                  <c:v>25.312499999999996</c:v>
                </c:pt>
                <c:pt idx="10">
                  <c:v>28.125</c:v>
                </c:pt>
                <c:pt idx="11">
                  <c:v>30.937499999999996</c:v>
                </c:pt>
                <c:pt idx="12">
                  <c:v>33.75</c:v>
                </c:pt>
                <c:pt idx="13">
                  <c:v>36.562500000000007</c:v>
                </c:pt>
                <c:pt idx="14">
                  <c:v>39.375</c:v>
                </c:pt>
                <c:pt idx="15">
                  <c:v>42.187499999999993</c:v>
                </c:pt>
                <c:pt idx="16">
                  <c:v>45</c:v>
                </c:pt>
                <c:pt idx="17">
                  <c:v>47.812500000000007</c:v>
                </c:pt>
                <c:pt idx="18">
                  <c:v>50.624999999999993</c:v>
                </c:pt>
                <c:pt idx="19">
                  <c:v>53.437499999999993</c:v>
                </c:pt>
                <c:pt idx="20">
                  <c:v>56.25</c:v>
                </c:pt>
                <c:pt idx="21">
                  <c:v>59.062500000000007</c:v>
                </c:pt>
                <c:pt idx="22">
                  <c:v>61.874999999999993</c:v>
                </c:pt>
                <c:pt idx="23">
                  <c:v>64.6875</c:v>
                </c:pt>
                <c:pt idx="24">
                  <c:v>67.5</c:v>
                </c:pt>
                <c:pt idx="25">
                  <c:v>70.3125</c:v>
                </c:pt>
                <c:pt idx="26">
                  <c:v>73.125000000000014</c:v>
                </c:pt>
                <c:pt idx="27">
                  <c:v>75.9375</c:v>
                </c:pt>
                <c:pt idx="28">
                  <c:v>78.75</c:v>
                </c:pt>
                <c:pt idx="29">
                  <c:v>81.5625</c:v>
                </c:pt>
                <c:pt idx="30">
                  <c:v>84.374999999999986</c:v>
                </c:pt>
                <c:pt idx="31">
                  <c:v>87.1875</c:v>
                </c:pt>
                <c:pt idx="32">
                  <c:v>90</c:v>
                </c:pt>
                <c:pt idx="33">
                  <c:v>92.812500000000014</c:v>
                </c:pt>
                <c:pt idx="34">
                  <c:v>95.625000000000014</c:v>
                </c:pt>
                <c:pt idx="35">
                  <c:v>98.4375</c:v>
                </c:pt>
                <c:pt idx="36">
                  <c:v>101.24999999999999</c:v>
                </c:pt>
                <c:pt idx="37">
                  <c:v>104.0625</c:v>
                </c:pt>
                <c:pt idx="38">
                  <c:v>106.87499999999999</c:v>
                </c:pt>
                <c:pt idx="39">
                  <c:v>109.68749999999999</c:v>
                </c:pt>
                <c:pt idx="40">
                  <c:v>112.5</c:v>
                </c:pt>
                <c:pt idx="41">
                  <c:v>115.31249999999999</c:v>
                </c:pt>
                <c:pt idx="42">
                  <c:v>118.12500000000001</c:v>
                </c:pt>
                <c:pt idx="43">
                  <c:v>120.9375</c:v>
                </c:pt>
                <c:pt idx="44">
                  <c:v>123.74999999999999</c:v>
                </c:pt>
                <c:pt idx="45">
                  <c:v>126.56250000000001</c:v>
                </c:pt>
                <c:pt idx="46">
                  <c:v>129.375</c:v>
                </c:pt>
                <c:pt idx="47">
                  <c:v>132.1875</c:v>
                </c:pt>
                <c:pt idx="48">
                  <c:v>135</c:v>
                </c:pt>
                <c:pt idx="49">
                  <c:v>137.81249999999997</c:v>
                </c:pt>
                <c:pt idx="50">
                  <c:v>140.625</c:v>
                </c:pt>
                <c:pt idx="51">
                  <c:v>143.4375</c:v>
                </c:pt>
                <c:pt idx="52">
                  <c:v>146.25000000000003</c:v>
                </c:pt>
                <c:pt idx="53">
                  <c:v>149.0625</c:v>
                </c:pt>
                <c:pt idx="54">
                  <c:v>151.875</c:v>
                </c:pt>
                <c:pt idx="55">
                  <c:v>154.6875</c:v>
                </c:pt>
                <c:pt idx="56">
                  <c:v>157.5</c:v>
                </c:pt>
                <c:pt idx="57">
                  <c:v>160.3125</c:v>
                </c:pt>
                <c:pt idx="58">
                  <c:v>163.125</c:v>
                </c:pt>
                <c:pt idx="59">
                  <c:v>165.9375</c:v>
                </c:pt>
                <c:pt idx="60">
                  <c:v>168.74999999999997</c:v>
                </c:pt>
                <c:pt idx="61">
                  <c:v>171.56249999999997</c:v>
                </c:pt>
                <c:pt idx="62">
                  <c:v>174.375</c:v>
                </c:pt>
                <c:pt idx="63">
                  <c:v>177.1875</c:v>
                </c:pt>
                <c:pt idx="64">
                  <c:v>180</c:v>
                </c:pt>
                <c:pt idx="65">
                  <c:v>182.81249999999997</c:v>
                </c:pt>
                <c:pt idx="66">
                  <c:v>185.62500000000003</c:v>
                </c:pt>
                <c:pt idx="67">
                  <c:v>188.4375</c:v>
                </c:pt>
                <c:pt idx="68">
                  <c:v>191.25000000000003</c:v>
                </c:pt>
                <c:pt idx="69">
                  <c:v>194.0625</c:v>
                </c:pt>
                <c:pt idx="70">
                  <c:v>196.875</c:v>
                </c:pt>
                <c:pt idx="71">
                  <c:v>199.6875</c:v>
                </c:pt>
                <c:pt idx="72">
                  <c:v>202.49999999999997</c:v>
                </c:pt>
                <c:pt idx="73">
                  <c:v>205.3125</c:v>
                </c:pt>
                <c:pt idx="74">
                  <c:v>208.125</c:v>
                </c:pt>
                <c:pt idx="75">
                  <c:v>210.9375</c:v>
                </c:pt>
                <c:pt idx="76">
                  <c:v>213.74999999999997</c:v>
                </c:pt>
                <c:pt idx="77">
                  <c:v>216.5625</c:v>
                </c:pt>
                <c:pt idx="78">
                  <c:v>219.37499999999997</c:v>
                </c:pt>
                <c:pt idx="79">
                  <c:v>222.18750000000003</c:v>
                </c:pt>
                <c:pt idx="80">
                  <c:v>225</c:v>
                </c:pt>
                <c:pt idx="81">
                  <c:v>227.8125</c:v>
                </c:pt>
                <c:pt idx="82">
                  <c:v>230.62499999999997</c:v>
                </c:pt>
                <c:pt idx="83">
                  <c:v>233.43750000000003</c:v>
                </c:pt>
                <c:pt idx="84">
                  <c:v>236.25000000000003</c:v>
                </c:pt>
                <c:pt idx="85">
                  <c:v>239.0625</c:v>
                </c:pt>
                <c:pt idx="86">
                  <c:v>241.875</c:v>
                </c:pt>
                <c:pt idx="87">
                  <c:v>244.68749999999997</c:v>
                </c:pt>
                <c:pt idx="88">
                  <c:v>247.49999999999997</c:v>
                </c:pt>
                <c:pt idx="89">
                  <c:v>250.31250000000003</c:v>
                </c:pt>
                <c:pt idx="90">
                  <c:v>253.12500000000003</c:v>
                </c:pt>
                <c:pt idx="91">
                  <c:v>255.9375</c:v>
                </c:pt>
                <c:pt idx="92">
                  <c:v>258.75</c:v>
                </c:pt>
                <c:pt idx="93">
                  <c:v>261.56249999999994</c:v>
                </c:pt>
                <c:pt idx="94">
                  <c:v>264.375</c:v>
                </c:pt>
                <c:pt idx="95">
                  <c:v>267.1875</c:v>
                </c:pt>
                <c:pt idx="96">
                  <c:v>270</c:v>
                </c:pt>
                <c:pt idx="97">
                  <c:v>272.8125</c:v>
                </c:pt>
                <c:pt idx="98">
                  <c:v>275.62499999999994</c:v>
                </c:pt>
                <c:pt idx="99">
                  <c:v>278.4375</c:v>
                </c:pt>
                <c:pt idx="100">
                  <c:v>281.25</c:v>
                </c:pt>
                <c:pt idx="101">
                  <c:v>284.0625</c:v>
                </c:pt>
                <c:pt idx="102">
                  <c:v>286.875</c:v>
                </c:pt>
                <c:pt idx="103">
                  <c:v>289.6875</c:v>
                </c:pt>
                <c:pt idx="104">
                  <c:v>292.50000000000006</c:v>
                </c:pt>
                <c:pt idx="105">
                  <c:v>295.3125</c:v>
                </c:pt>
                <c:pt idx="106">
                  <c:v>298.125</c:v>
                </c:pt>
                <c:pt idx="107">
                  <c:v>300.9375</c:v>
                </c:pt>
                <c:pt idx="108">
                  <c:v>303.75</c:v>
                </c:pt>
                <c:pt idx="109">
                  <c:v>306.56249999999994</c:v>
                </c:pt>
                <c:pt idx="110">
                  <c:v>309.375</c:v>
                </c:pt>
                <c:pt idx="111">
                  <c:v>312.1875</c:v>
                </c:pt>
                <c:pt idx="112">
                  <c:v>315</c:v>
                </c:pt>
                <c:pt idx="113">
                  <c:v>317.8125</c:v>
                </c:pt>
                <c:pt idx="114">
                  <c:v>320.625</c:v>
                </c:pt>
                <c:pt idx="115">
                  <c:v>323.43750000000006</c:v>
                </c:pt>
                <c:pt idx="116">
                  <c:v>326.25</c:v>
                </c:pt>
                <c:pt idx="117">
                  <c:v>329.0625</c:v>
                </c:pt>
                <c:pt idx="118">
                  <c:v>331.875</c:v>
                </c:pt>
                <c:pt idx="119">
                  <c:v>334.6875</c:v>
                </c:pt>
                <c:pt idx="120">
                  <c:v>337.49999999999994</c:v>
                </c:pt>
                <c:pt idx="121">
                  <c:v>340.3125</c:v>
                </c:pt>
                <c:pt idx="122">
                  <c:v>343.12499999999994</c:v>
                </c:pt>
                <c:pt idx="123">
                  <c:v>345.9375</c:v>
                </c:pt>
                <c:pt idx="124">
                  <c:v>348.75</c:v>
                </c:pt>
                <c:pt idx="125">
                  <c:v>351.56249999999994</c:v>
                </c:pt>
                <c:pt idx="126">
                  <c:v>354.375</c:v>
                </c:pt>
                <c:pt idx="127">
                  <c:v>357.18750000000006</c:v>
                </c:pt>
                <c:pt idx="128">
                  <c:v>0</c:v>
                </c:pt>
                <c:pt idx="129">
                  <c:v>2.8125</c:v>
                </c:pt>
                <c:pt idx="130">
                  <c:v>5.625</c:v>
                </c:pt>
                <c:pt idx="131">
                  <c:v>8.4375</c:v>
                </c:pt>
                <c:pt idx="132">
                  <c:v>11.25</c:v>
                </c:pt>
                <c:pt idx="133">
                  <c:v>14.0625</c:v>
                </c:pt>
                <c:pt idx="134">
                  <c:v>16.875</c:v>
                </c:pt>
                <c:pt idx="135">
                  <c:v>19.6875</c:v>
                </c:pt>
                <c:pt idx="136">
                  <c:v>22.5</c:v>
                </c:pt>
                <c:pt idx="137">
                  <c:v>25.312499999999996</c:v>
                </c:pt>
                <c:pt idx="138">
                  <c:v>28.125</c:v>
                </c:pt>
                <c:pt idx="139">
                  <c:v>30.937499999999996</c:v>
                </c:pt>
                <c:pt idx="140">
                  <c:v>33.75</c:v>
                </c:pt>
                <c:pt idx="141">
                  <c:v>36.562500000000007</c:v>
                </c:pt>
                <c:pt idx="142">
                  <c:v>39.375</c:v>
                </c:pt>
                <c:pt idx="143">
                  <c:v>42.187499999999993</c:v>
                </c:pt>
                <c:pt idx="144">
                  <c:v>45</c:v>
                </c:pt>
                <c:pt idx="145">
                  <c:v>47.812500000000007</c:v>
                </c:pt>
                <c:pt idx="146">
                  <c:v>50.624999999999993</c:v>
                </c:pt>
                <c:pt idx="147">
                  <c:v>53.437499999999993</c:v>
                </c:pt>
                <c:pt idx="148">
                  <c:v>56.25</c:v>
                </c:pt>
                <c:pt idx="149">
                  <c:v>59.062500000000007</c:v>
                </c:pt>
                <c:pt idx="150">
                  <c:v>61.874999999999993</c:v>
                </c:pt>
                <c:pt idx="151">
                  <c:v>64.6875</c:v>
                </c:pt>
                <c:pt idx="152">
                  <c:v>67.5</c:v>
                </c:pt>
                <c:pt idx="153">
                  <c:v>70.3125</c:v>
                </c:pt>
                <c:pt idx="154">
                  <c:v>73.125000000000014</c:v>
                </c:pt>
                <c:pt idx="155">
                  <c:v>75.9375</c:v>
                </c:pt>
                <c:pt idx="156">
                  <c:v>78.75</c:v>
                </c:pt>
                <c:pt idx="157">
                  <c:v>81.5625</c:v>
                </c:pt>
                <c:pt idx="158">
                  <c:v>84.374999999999986</c:v>
                </c:pt>
                <c:pt idx="159">
                  <c:v>87.1875</c:v>
                </c:pt>
                <c:pt idx="160">
                  <c:v>90</c:v>
                </c:pt>
                <c:pt idx="161">
                  <c:v>92.812500000000014</c:v>
                </c:pt>
                <c:pt idx="162">
                  <c:v>95.625000000000014</c:v>
                </c:pt>
                <c:pt idx="163">
                  <c:v>98.4375</c:v>
                </c:pt>
                <c:pt idx="164">
                  <c:v>101.24999999999999</c:v>
                </c:pt>
                <c:pt idx="165">
                  <c:v>104.0625</c:v>
                </c:pt>
                <c:pt idx="166">
                  <c:v>106.87499999999999</c:v>
                </c:pt>
                <c:pt idx="167">
                  <c:v>109.68749999999999</c:v>
                </c:pt>
                <c:pt idx="168">
                  <c:v>112.5</c:v>
                </c:pt>
                <c:pt idx="169">
                  <c:v>115.31249999999999</c:v>
                </c:pt>
                <c:pt idx="170">
                  <c:v>118.12500000000001</c:v>
                </c:pt>
                <c:pt idx="171">
                  <c:v>120.9375</c:v>
                </c:pt>
                <c:pt idx="172">
                  <c:v>123.74999999999999</c:v>
                </c:pt>
                <c:pt idx="173">
                  <c:v>126.56250000000001</c:v>
                </c:pt>
                <c:pt idx="174">
                  <c:v>129.375</c:v>
                </c:pt>
                <c:pt idx="175">
                  <c:v>132.1875</c:v>
                </c:pt>
                <c:pt idx="176">
                  <c:v>135</c:v>
                </c:pt>
                <c:pt idx="177">
                  <c:v>137.81249999999997</c:v>
                </c:pt>
                <c:pt idx="178">
                  <c:v>140.625</c:v>
                </c:pt>
                <c:pt idx="179">
                  <c:v>143.4375</c:v>
                </c:pt>
                <c:pt idx="180">
                  <c:v>146.25000000000003</c:v>
                </c:pt>
                <c:pt idx="181">
                  <c:v>149.0625</c:v>
                </c:pt>
                <c:pt idx="182">
                  <c:v>151.875</c:v>
                </c:pt>
                <c:pt idx="183">
                  <c:v>154.6875</c:v>
                </c:pt>
                <c:pt idx="184">
                  <c:v>157.5</c:v>
                </c:pt>
                <c:pt idx="185">
                  <c:v>160.3125</c:v>
                </c:pt>
                <c:pt idx="186">
                  <c:v>163.125</c:v>
                </c:pt>
                <c:pt idx="187">
                  <c:v>165.9375</c:v>
                </c:pt>
                <c:pt idx="188">
                  <c:v>168.74999999999997</c:v>
                </c:pt>
                <c:pt idx="189">
                  <c:v>171.56249999999997</c:v>
                </c:pt>
                <c:pt idx="190">
                  <c:v>174.375</c:v>
                </c:pt>
                <c:pt idx="191">
                  <c:v>177.1875</c:v>
                </c:pt>
                <c:pt idx="192">
                  <c:v>180</c:v>
                </c:pt>
                <c:pt idx="193">
                  <c:v>182.81249999999997</c:v>
                </c:pt>
                <c:pt idx="194">
                  <c:v>185.62500000000003</c:v>
                </c:pt>
                <c:pt idx="195">
                  <c:v>188.4375</c:v>
                </c:pt>
                <c:pt idx="196">
                  <c:v>191.25000000000003</c:v>
                </c:pt>
                <c:pt idx="197">
                  <c:v>194.0625</c:v>
                </c:pt>
                <c:pt idx="198">
                  <c:v>196.875</c:v>
                </c:pt>
                <c:pt idx="199">
                  <c:v>199.6875</c:v>
                </c:pt>
                <c:pt idx="200">
                  <c:v>202.49999999999997</c:v>
                </c:pt>
                <c:pt idx="201">
                  <c:v>205.3125</c:v>
                </c:pt>
                <c:pt idx="202">
                  <c:v>208.125</c:v>
                </c:pt>
                <c:pt idx="203">
                  <c:v>210.9375</c:v>
                </c:pt>
                <c:pt idx="204">
                  <c:v>213.74999999999997</c:v>
                </c:pt>
                <c:pt idx="205">
                  <c:v>216.5625</c:v>
                </c:pt>
                <c:pt idx="206">
                  <c:v>219.37499999999997</c:v>
                </c:pt>
                <c:pt idx="207">
                  <c:v>222.18750000000003</c:v>
                </c:pt>
                <c:pt idx="208">
                  <c:v>225</c:v>
                </c:pt>
                <c:pt idx="209">
                  <c:v>227.8125</c:v>
                </c:pt>
                <c:pt idx="210">
                  <c:v>230.62499999999997</c:v>
                </c:pt>
                <c:pt idx="211">
                  <c:v>233.43750000000003</c:v>
                </c:pt>
                <c:pt idx="212">
                  <c:v>236.25000000000003</c:v>
                </c:pt>
                <c:pt idx="213">
                  <c:v>239.0625</c:v>
                </c:pt>
                <c:pt idx="214">
                  <c:v>241.875</c:v>
                </c:pt>
                <c:pt idx="215">
                  <c:v>244.68749999999997</c:v>
                </c:pt>
                <c:pt idx="216">
                  <c:v>247.49999999999997</c:v>
                </c:pt>
                <c:pt idx="217">
                  <c:v>250.31250000000003</c:v>
                </c:pt>
                <c:pt idx="218">
                  <c:v>253.12500000000003</c:v>
                </c:pt>
                <c:pt idx="219">
                  <c:v>255.9375</c:v>
                </c:pt>
                <c:pt idx="220">
                  <c:v>258.75</c:v>
                </c:pt>
                <c:pt idx="221">
                  <c:v>261.56249999999994</c:v>
                </c:pt>
                <c:pt idx="222">
                  <c:v>264.375</c:v>
                </c:pt>
                <c:pt idx="223">
                  <c:v>267.1875</c:v>
                </c:pt>
                <c:pt idx="224">
                  <c:v>270</c:v>
                </c:pt>
                <c:pt idx="225">
                  <c:v>272.8125</c:v>
                </c:pt>
                <c:pt idx="226">
                  <c:v>275.62499999999994</c:v>
                </c:pt>
                <c:pt idx="227">
                  <c:v>278.4375</c:v>
                </c:pt>
                <c:pt idx="228">
                  <c:v>281.25</c:v>
                </c:pt>
                <c:pt idx="229">
                  <c:v>284.0625</c:v>
                </c:pt>
                <c:pt idx="230">
                  <c:v>286.875</c:v>
                </c:pt>
                <c:pt idx="231">
                  <c:v>289.6875</c:v>
                </c:pt>
                <c:pt idx="232">
                  <c:v>292.50000000000006</c:v>
                </c:pt>
                <c:pt idx="233">
                  <c:v>295.3125</c:v>
                </c:pt>
                <c:pt idx="234">
                  <c:v>298.125</c:v>
                </c:pt>
                <c:pt idx="235">
                  <c:v>300.9375</c:v>
                </c:pt>
                <c:pt idx="236">
                  <c:v>303.75</c:v>
                </c:pt>
                <c:pt idx="237">
                  <c:v>306.56249999999994</c:v>
                </c:pt>
                <c:pt idx="238">
                  <c:v>309.375</c:v>
                </c:pt>
                <c:pt idx="239">
                  <c:v>312.1875</c:v>
                </c:pt>
                <c:pt idx="240">
                  <c:v>315</c:v>
                </c:pt>
                <c:pt idx="241">
                  <c:v>317.8125</c:v>
                </c:pt>
                <c:pt idx="242">
                  <c:v>320.625</c:v>
                </c:pt>
                <c:pt idx="243">
                  <c:v>323.43750000000006</c:v>
                </c:pt>
                <c:pt idx="244">
                  <c:v>326.25</c:v>
                </c:pt>
                <c:pt idx="245">
                  <c:v>329.0625</c:v>
                </c:pt>
                <c:pt idx="246">
                  <c:v>331.875</c:v>
                </c:pt>
                <c:pt idx="247">
                  <c:v>334.6875</c:v>
                </c:pt>
                <c:pt idx="248">
                  <c:v>337.49999999999994</c:v>
                </c:pt>
                <c:pt idx="249">
                  <c:v>340.3125</c:v>
                </c:pt>
                <c:pt idx="250">
                  <c:v>343.12499999999994</c:v>
                </c:pt>
                <c:pt idx="251">
                  <c:v>345.9375</c:v>
                </c:pt>
                <c:pt idx="252">
                  <c:v>348.75</c:v>
                </c:pt>
                <c:pt idx="253">
                  <c:v>351.56249999999994</c:v>
                </c:pt>
                <c:pt idx="254">
                  <c:v>354.375</c:v>
                </c:pt>
                <c:pt idx="255">
                  <c:v>357.18750000000006</c:v>
                </c:pt>
                <c:pt idx="256">
                  <c:v>0</c:v>
                </c:pt>
                <c:pt idx="257">
                  <c:v>2.8125</c:v>
                </c:pt>
                <c:pt idx="258">
                  <c:v>5.625</c:v>
                </c:pt>
                <c:pt idx="259">
                  <c:v>8.4375</c:v>
                </c:pt>
                <c:pt idx="260">
                  <c:v>11.25</c:v>
                </c:pt>
                <c:pt idx="261">
                  <c:v>14.0625</c:v>
                </c:pt>
                <c:pt idx="262">
                  <c:v>16.875</c:v>
                </c:pt>
                <c:pt idx="263">
                  <c:v>19.6875</c:v>
                </c:pt>
                <c:pt idx="264">
                  <c:v>22.5</c:v>
                </c:pt>
                <c:pt idx="265">
                  <c:v>25.312499999999996</c:v>
                </c:pt>
                <c:pt idx="266">
                  <c:v>28.125</c:v>
                </c:pt>
                <c:pt idx="267">
                  <c:v>30.937499999999996</c:v>
                </c:pt>
                <c:pt idx="268">
                  <c:v>33.75</c:v>
                </c:pt>
                <c:pt idx="269">
                  <c:v>36.562500000000007</c:v>
                </c:pt>
                <c:pt idx="270">
                  <c:v>39.375</c:v>
                </c:pt>
                <c:pt idx="271">
                  <c:v>42.187499999999993</c:v>
                </c:pt>
                <c:pt idx="272">
                  <c:v>45</c:v>
                </c:pt>
                <c:pt idx="273">
                  <c:v>47.812500000000007</c:v>
                </c:pt>
                <c:pt idx="274">
                  <c:v>50.624999999999993</c:v>
                </c:pt>
                <c:pt idx="275">
                  <c:v>53.437499999999993</c:v>
                </c:pt>
                <c:pt idx="276">
                  <c:v>56.25</c:v>
                </c:pt>
                <c:pt idx="277">
                  <c:v>59.062500000000007</c:v>
                </c:pt>
                <c:pt idx="278">
                  <c:v>61.874999999999993</c:v>
                </c:pt>
                <c:pt idx="279">
                  <c:v>64.6875</c:v>
                </c:pt>
                <c:pt idx="280">
                  <c:v>67.5</c:v>
                </c:pt>
                <c:pt idx="281">
                  <c:v>70.3125</c:v>
                </c:pt>
                <c:pt idx="282">
                  <c:v>73.125000000000014</c:v>
                </c:pt>
                <c:pt idx="283">
                  <c:v>75.9375</c:v>
                </c:pt>
                <c:pt idx="284">
                  <c:v>78.75</c:v>
                </c:pt>
                <c:pt idx="285">
                  <c:v>81.5625</c:v>
                </c:pt>
                <c:pt idx="286">
                  <c:v>84.374999999999986</c:v>
                </c:pt>
                <c:pt idx="287">
                  <c:v>87.1875</c:v>
                </c:pt>
                <c:pt idx="288">
                  <c:v>90</c:v>
                </c:pt>
                <c:pt idx="289">
                  <c:v>92.812500000000014</c:v>
                </c:pt>
                <c:pt idx="290">
                  <c:v>95.625000000000014</c:v>
                </c:pt>
                <c:pt idx="291">
                  <c:v>98.4375</c:v>
                </c:pt>
                <c:pt idx="292">
                  <c:v>101.24999999999999</c:v>
                </c:pt>
                <c:pt idx="293">
                  <c:v>104.0625</c:v>
                </c:pt>
                <c:pt idx="294">
                  <c:v>106.87499999999999</c:v>
                </c:pt>
                <c:pt idx="295">
                  <c:v>109.68749999999999</c:v>
                </c:pt>
                <c:pt idx="296">
                  <c:v>112.5</c:v>
                </c:pt>
                <c:pt idx="297">
                  <c:v>115.31249999999999</c:v>
                </c:pt>
                <c:pt idx="298">
                  <c:v>118.12500000000001</c:v>
                </c:pt>
                <c:pt idx="299">
                  <c:v>120.9375</c:v>
                </c:pt>
                <c:pt idx="300">
                  <c:v>123.74999999999999</c:v>
                </c:pt>
                <c:pt idx="301">
                  <c:v>126.56250000000001</c:v>
                </c:pt>
                <c:pt idx="302">
                  <c:v>129.375</c:v>
                </c:pt>
                <c:pt idx="303">
                  <c:v>132.1875</c:v>
                </c:pt>
                <c:pt idx="304">
                  <c:v>135</c:v>
                </c:pt>
                <c:pt idx="305">
                  <c:v>137.81249999999997</c:v>
                </c:pt>
                <c:pt idx="306">
                  <c:v>140.625</c:v>
                </c:pt>
                <c:pt idx="307">
                  <c:v>143.4375</c:v>
                </c:pt>
                <c:pt idx="308">
                  <c:v>146.25000000000003</c:v>
                </c:pt>
                <c:pt idx="309">
                  <c:v>149.0625</c:v>
                </c:pt>
                <c:pt idx="310">
                  <c:v>151.875</c:v>
                </c:pt>
                <c:pt idx="311">
                  <c:v>154.6875</c:v>
                </c:pt>
                <c:pt idx="312">
                  <c:v>157.5</c:v>
                </c:pt>
                <c:pt idx="313">
                  <c:v>160.3125</c:v>
                </c:pt>
                <c:pt idx="314">
                  <c:v>163.125</c:v>
                </c:pt>
                <c:pt idx="315">
                  <c:v>165.9375</c:v>
                </c:pt>
                <c:pt idx="316">
                  <c:v>168.74999999999997</c:v>
                </c:pt>
                <c:pt idx="317">
                  <c:v>171.56249999999997</c:v>
                </c:pt>
                <c:pt idx="318">
                  <c:v>174.375</c:v>
                </c:pt>
                <c:pt idx="319">
                  <c:v>177.1875</c:v>
                </c:pt>
                <c:pt idx="320">
                  <c:v>180</c:v>
                </c:pt>
                <c:pt idx="321">
                  <c:v>182.81249999999997</c:v>
                </c:pt>
                <c:pt idx="322">
                  <c:v>185.62500000000003</c:v>
                </c:pt>
                <c:pt idx="323">
                  <c:v>188.4375</c:v>
                </c:pt>
                <c:pt idx="324">
                  <c:v>191.25000000000003</c:v>
                </c:pt>
                <c:pt idx="325">
                  <c:v>194.0625</c:v>
                </c:pt>
                <c:pt idx="326">
                  <c:v>196.875</c:v>
                </c:pt>
                <c:pt idx="327">
                  <c:v>199.6875</c:v>
                </c:pt>
                <c:pt idx="328">
                  <c:v>202.49999999999997</c:v>
                </c:pt>
                <c:pt idx="329">
                  <c:v>205.3125</c:v>
                </c:pt>
                <c:pt idx="330">
                  <c:v>208.125</c:v>
                </c:pt>
                <c:pt idx="331">
                  <c:v>210.9375</c:v>
                </c:pt>
                <c:pt idx="332">
                  <c:v>213.74999999999997</c:v>
                </c:pt>
                <c:pt idx="333">
                  <c:v>216.5625</c:v>
                </c:pt>
                <c:pt idx="334">
                  <c:v>219.37499999999997</c:v>
                </c:pt>
                <c:pt idx="335">
                  <c:v>222.18750000000003</c:v>
                </c:pt>
                <c:pt idx="336">
                  <c:v>225</c:v>
                </c:pt>
                <c:pt idx="337">
                  <c:v>227.8125</c:v>
                </c:pt>
                <c:pt idx="338">
                  <c:v>230.62499999999997</c:v>
                </c:pt>
                <c:pt idx="339">
                  <c:v>233.43750000000003</c:v>
                </c:pt>
                <c:pt idx="340">
                  <c:v>236.25000000000003</c:v>
                </c:pt>
                <c:pt idx="341">
                  <c:v>239.0625</c:v>
                </c:pt>
                <c:pt idx="342">
                  <c:v>241.875</c:v>
                </c:pt>
                <c:pt idx="343">
                  <c:v>244.68749999999997</c:v>
                </c:pt>
                <c:pt idx="344">
                  <c:v>247.49999999999997</c:v>
                </c:pt>
                <c:pt idx="345">
                  <c:v>250.31250000000003</c:v>
                </c:pt>
                <c:pt idx="346">
                  <c:v>253.12500000000003</c:v>
                </c:pt>
                <c:pt idx="347">
                  <c:v>255.9375</c:v>
                </c:pt>
                <c:pt idx="348">
                  <c:v>258.75</c:v>
                </c:pt>
                <c:pt idx="349">
                  <c:v>261.56249999999994</c:v>
                </c:pt>
                <c:pt idx="350">
                  <c:v>264.375</c:v>
                </c:pt>
                <c:pt idx="351">
                  <c:v>267.1875</c:v>
                </c:pt>
                <c:pt idx="352">
                  <c:v>270</c:v>
                </c:pt>
                <c:pt idx="353">
                  <c:v>272.8125</c:v>
                </c:pt>
                <c:pt idx="354">
                  <c:v>275.62499999999994</c:v>
                </c:pt>
                <c:pt idx="355">
                  <c:v>278.4375</c:v>
                </c:pt>
                <c:pt idx="356">
                  <c:v>281.25</c:v>
                </c:pt>
                <c:pt idx="357">
                  <c:v>284.0625</c:v>
                </c:pt>
                <c:pt idx="358">
                  <c:v>286.875</c:v>
                </c:pt>
                <c:pt idx="359">
                  <c:v>289.6875</c:v>
                </c:pt>
                <c:pt idx="360">
                  <c:v>292.50000000000006</c:v>
                </c:pt>
                <c:pt idx="361">
                  <c:v>295.3125</c:v>
                </c:pt>
                <c:pt idx="362">
                  <c:v>298.125</c:v>
                </c:pt>
                <c:pt idx="363">
                  <c:v>300.9375</c:v>
                </c:pt>
                <c:pt idx="364">
                  <c:v>303.75</c:v>
                </c:pt>
                <c:pt idx="365">
                  <c:v>306.56249999999994</c:v>
                </c:pt>
                <c:pt idx="366">
                  <c:v>309.375</c:v>
                </c:pt>
                <c:pt idx="367">
                  <c:v>312.1875</c:v>
                </c:pt>
                <c:pt idx="368">
                  <c:v>315</c:v>
                </c:pt>
                <c:pt idx="369">
                  <c:v>317.8125</c:v>
                </c:pt>
                <c:pt idx="370">
                  <c:v>320.625</c:v>
                </c:pt>
                <c:pt idx="371">
                  <c:v>323.43750000000006</c:v>
                </c:pt>
                <c:pt idx="372">
                  <c:v>326.25</c:v>
                </c:pt>
                <c:pt idx="373">
                  <c:v>329.0625</c:v>
                </c:pt>
                <c:pt idx="374">
                  <c:v>331.875</c:v>
                </c:pt>
                <c:pt idx="375">
                  <c:v>334.6875</c:v>
                </c:pt>
                <c:pt idx="376">
                  <c:v>337.49999999999994</c:v>
                </c:pt>
                <c:pt idx="377">
                  <c:v>340.3125</c:v>
                </c:pt>
                <c:pt idx="378">
                  <c:v>343.12499999999994</c:v>
                </c:pt>
                <c:pt idx="379">
                  <c:v>345.9375</c:v>
                </c:pt>
                <c:pt idx="380">
                  <c:v>348.75</c:v>
                </c:pt>
                <c:pt idx="381">
                  <c:v>351.56249999999994</c:v>
                </c:pt>
                <c:pt idx="382">
                  <c:v>354.375</c:v>
                </c:pt>
                <c:pt idx="383">
                  <c:v>357.18750000000006</c:v>
                </c:pt>
              </c:numCache>
            </c:numRef>
          </c:cat>
          <c:val>
            <c:numRef>
              <c:f>'Sinusoide e filtri'!$D$65:$D$320</c:f>
              <c:numCache>
                <c:formatCode>General</c:formatCode>
                <c:ptCount val="256"/>
                <c:pt idx="0">
                  <c:v>0</c:v>
                </c:pt>
                <c:pt idx="1">
                  <c:v>4.9067674327418015E-2</c:v>
                </c:pt>
                <c:pt idx="2">
                  <c:v>9.8017140329560604E-2</c:v>
                </c:pt>
                <c:pt idx="3">
                  <c:v>0.14673047445536175</c:v>
                </c:pt>
                <c:pt idx="4">
                  <c:v>0.19509032201612825</c:v>
                </c:pt>
                <c:pt idx="5">
                  <c:v>0.24298017990326387</c:v>
                </c:pt>
                <c:pt idx="6">
                  <c:v>0.29028467725446233</c:v>
                </c:pt>
                <c:pt idx="7">
                  <c:v>0.33688985339222005</c:v>
                </c:pt>
                <c:pt idx="8">
                  <c:v>0.38268343236508978</c:v>
                </c:pt>
                <c:pt idx="9">
                  <c:v>0.42755509343028208</c:v>
                </c:pt>
                <c:pt idx="10">
                  <c:v>0.47139673682599764</c:v>
                </c:pt>
                <c:pt idx="11">
                  <c:v>0.51410274419322166</c:v>
                </c:pt>
                <c:pt idx="12">
                  <c:v>0.55557023301960218</c:v>
                </c:pt>
                <c:pt idx="13">
                  <c:v>0.59569930449243336</c:v>
                </c:pt>
                <c:pt idx="14">
                  <c:v>0.63439328416364549</c:v>
                </c:pt>
                <c:pt idx="15">
                  <c:v>0.67155895484701833</c:v>
                </c:pt>
                <c:pt idx="16">
                  <c:v>0.70710678118654746</c:v>
                </c:pt>
                <c:pt idx="17">
                  <c:v>0.74095112535495911</c:v>
                </c:pt>
                <c:pt idx="18">
                  <c:v>0.77301045336273699</c:v>
                </c:pt>
                <c:pt idx="19">
                  <c:v>0.80320753148064483</c:v>
                </c:pt>
                <c:pt idx="20">
                  <c:v>0.83146961230254524</c:v>
                </c:pt>
                <c:pt idx="21">
                  <c:v>0.85772861000027212</c:v>
                </c:pt>
                <c:pt idx="22">
                  <c:v>0.88192126434835494</c:v>
                </c:pt>
                <c:pt idx="23">
                  <c:v>0.90398929312344334</c:v>
                </c:pt>
                <c:pt idx="24">
                  <c:v>0.92387953251128674</c:v>
                </c:pt>
                <c:pt idx="25">
                  <c:v>0.94154406518302081</c:v>
                </c:pt>
                <c:pt idx="26">
                  <c:v>0.95694033573220894</c:v>
                </c:pt>
                <c:pt idx="27">
                  <c:v>0.97003125319454397</c:v>
                </c:pt>
                <c:pt idx="28">
                  <c:v>0.98078528040323043</c:v>
                </c:pt>
                <c:pt idx="29">
                  <c:v>0.98917650996478101</c:v>
                </c:pt>
                <c:pt idx="30">
                  <c:v>0.99518472667219682</c:v>
                </c:pt>
                <c:pt idx="31">
                  <c:v>0.99879545620517241</c:v>
                </c:pt>
                <c:pt idx="32">
                  <c:v>1</c:v>
                </c:pt>
                <c:pt idx="33">
                  <c:v>0.99879545620517241</c:v>
                </c:pt>
                <c:pt idx="34">
                  <c:v>0.99518472667219693</c:v>
                </c:pt>
                <c:pt idx="35">
                  <c:v>0.98917650996478101</c:v>
                </c:pt>
                <c:pt idx="36">
                  <c:v>0.98078528040323043</c:v>
                </c:pt>
                <c:pt idx="37">
                  <c:v>0.97003125319454397</c:v>
                </c:pt>
                <c:pt idx="38">
                  <c:v>0.95694033573220894</c:v>
                </c:pt>
                <c:pt idx="39">
                  <c:v>0.94154406518302081</c:v>
                </c:pt>
                <c:pt idx="40">
                  <c:v>0.92387953251128674</c:v>
                </c:pt>
                <c:pt idx="41">
                  <c:v>0.90398929312344345</c:v>
                </c:pt>
                <c:pt idx="42">
                  <c:v>0.88192126434835505</c:v>
                </c:pt>
                <c:pt idx="43">
                  <c:v>0.85772861000027212</c:v>
                </c:pt>
                <c:pt idx="44">
                  <c:v>0.83146961230254546</c:v>
                </c:pt>
                <c:pt idx="45">
                  <c:v>0.80320753148064494</c:v>
                </c:pt>
                <c:pt idx="46">
                  <c:v>0.7730104533627371</c:v>
                </c:pt>
                <c:pt idx="47">
                  <c:v>0.74095112535495899</c:v>
                </c:pt>
                <c:pt idx="48">
                  <c:v>0.70710678118654757</c:v>
                </c:pt>
                <c:pt idx="49">
                  <c:v>0.67155895484701855</c:v>
                </c:pt>
                <c:pt idx="50">
                  <c:v>0.63439328416364549</c:v>
                </c:pt>
                <c:pt idx="51">
                  <c:v>0.59569930449243347</c:v>
                </c:pt>
                <c:pt idx="52">
                  <c:v>0.55557023301960218</c:v>
                </c:pt>
                <c:pt idx="53">
                  <c:v>0.51410274419322177</c:v>
                </c:pt>
                <c:pt idx="54">
                  <c:v>0.47139673682599786</c:v>
                </c:pt>
                <c:pt idx="55">
                  <c:v>0.42755509343028203</c:v>
                </c:pt>
                <c:pt idx="56">
                  <c:v>0.38268343236508989</c:v>
                </c:pt>
                <c:pt idx="57">
                  <c:v>0.33688985339222033</c:v>
                </c:pt>
                <c:pt idx="58">
                  <c:v>0.29028467725446239</c:v>
                </c:pt>
                <c:pt idx="59">
                  <c:v>0.24298017990326407</c:v>
                </c:pt>
                <c:pt idx="60">
                  <c:v>0.19509032201612861</c:v>
                </c:pt>
                <c:pt idx="61">
                  <c:v>0.1467304744553618</c:v>
                </c:pt>
                <c:pt idx="62">
                  <c:v>9.8017140329560826E-2</c:v>
                </c:pt>
                <c:pt idx="63">
                  <c:v>4.9067674327417966E-2</c:v>
                </c:pt>
                <c:pt idx="64">
                  <c:v>1.22514845490862E-16</c:v>
                </c:pt>
                <c:pt idx="65">
                  <c:v>-4.9067674327417724E-2</c:v>
                </c:pt>
                <c:pt idx="66">
                  <c:v>-9.801714032956059E-2</c:v>
                </c:pt>
                <c:pt idx="67">
                  <c:v>-0.14673047445536158</c:v>
                </c:pt>
                <c:pt idx="68">
                  <c:v>-0.19509032201612836</c:v>
                </c:pt>
                <c:pt idx="69">
                  <c:v>-0.24298017990326382</c:v>
                </c:pt>
                <c:pt idx="70">
                  <c:v>-0.29028467725446211</c:v>
                </c:pt>
                <c:pt idx="71">
                  <c:v>-0.33688985339222011</c:v>
                </c:pt>
                <c:pt idx="72">
                  <c:v>-0.38268343236508967</c:v>
                </c:pt>
                <c:pt idx="73">
                  <c:v>-0.42755509343028181</c:v>
                </c:pt>
                <c:pt idx="74">
                  <c:v>-0.47139673682599764</c:v>
                </c:pt>
                <c:pt idx="75">
                  <c:v>-0.51410274419322155</c:v>
                </c:pt>
                <c:pt idx="76">
                  <c:v>-0.55557023301960196</c:v>
                </c:pt>
                <c:pt idx="77">
                  <c:v>-0.59569930449243325</c:v>
                </c:pt>
                <c:pt idx="78">
                  <c:v>-0.63439328416364527</c:v>
                </c:pt>
                <c:pt idx="79">
                  <c:v>-0.67155895484701844</c:v>
                </c:pt>
                <c:pt idx="80">
                  <c:v>-0.70710678118654746</c:v>
                </c:pt>
                <c:pt idx="81">
                  <c:v>-0.74095112535495888</c:v>
                </c:pt>
                <c:pt idx="82">
                  <c:v>-0.77301045336273666</c:v>
                </c:pt>
                <c:pt idx="83">
                  <c:v>-0.80320753148064505</c:v>
                </c:pt>
                <c:pt idx="84">
                  <c:v>-0.83146961230254524</c:v>
                </c:pt>
                <c:pt idx="85">
                  <c:v>-0.85772861000027201</c:v>
                </c:pt>
                <c:pt idx="86">
                  <c:v>-0.88192126434835494</c:v>
                </c:pt>
                <c:pt idx="87">
                  <c:v>-0.90398929312344312</c:v>
                </c:pt>
                <c:pt idx="88">
                  <c:v>-0.92387953251128652</c:v>
                </c:pt>
                <c:pt idx="89">
                  <c:v>-0.94154406518302081</c:v>
                </c:pt>
                <c:pt idx="90">
                  <c:v>-0.95694033573220882</c:v>
                </c:pt>
                <c:pt idx="91">
                  <c:v>-0.97003125319454397</c:v>
                </c:pt>
                <c:pt idx="92">
                  <c:v>-0.98078528040323032</c:v>
                </c:pt>
                <c:pt idx="93">
                  <c:v>-0.9891765099647809</c:v>
                </c:pt>
                <c:pt idx="94">
                  <c:v>-0.99518472667219693</c:v>
                </c:pt>
                <c:pt idx="95">
                  <c:v>-0.99879545620517241</c:v>
                </c:pt>
                <c:pt idx="96">
                  <c:v>-1</c:v>
                </c:pt>
                <c:pt idx="97">
                  <c:v>-0.99879545620517241</c:v>
                </c:pt>
                <c:pt idx="98">
                  <c:v>-0.99518472667219693</c:v>
                </c:pt>
                <c:pt idx="99">
                  <c:v>-0.9891765099647809</c:v>
                </c:pt>
                <c:pt idx="100">
                  <c:v>-0.98078528040323043</c:v>
                </c:pt>
                <c:pt idx="101">
                  <c:v>-0.97003125319454397</c:v>
                </c:pt>
                <c:pt idx="102">
                  <c:v>-0.95694033573220894</c:v>
                </c:pt>
                <c:pt idx="103">
                  <c:v>-0.94154406518302092</c:v>
                </c:pt>
                <c:pt idx="104">
                  <c:v>-0.92387953251128663</c:v>
                </c:pt>
                <c:pt idx="105">
                  <c:v>-0.90398929312344334</c:v>
                </c:pt>
                <c:pt idx="106">
                  <c:v>-0.88192126434835505</c:v>
                </c:pt>
                <c:pt idx="107">
                  <c:v>-0.85772861000027223</c:v>
                </c:pt>
                <c:pt idx="108">
                  <c:v>-0.83146961230254546</c:v>
                </c:pt>
                <c:pt idx="109">
                  <c:v>-0.80320753148064528</c:v>
                </c:pt>
                <c:pt idx="110">
                  <c:v>-0.77301045336273688</c:v>
                </c:pt>
                <c:pt idx="111">
                  <c:v>-0.74095112535495911</c:v>
                </c:pt>
                <c:pt idx="112">
                  <c:v>-0.70710678118654768</c:v>
                </c:pt>
                <c:pt idx="113">
                  <c:v>-0.67155895484701866</c:v>
                </c:pt>
                <c:pt idx="114">
                  <c:v>-0.63439328416364593</c:v>
                </c:pt>
                <c:pt idx="115">
                  <c:v>-0.59569930449243325</c:v>
                </c:pt>
                <c:pt idx="116">
                  <c:v>-0.55557023301960218</c:v>
                </c:pt>
                <c:pt idx="117">
                  <c:v>-0.51410274419322188</c:v>
                </c:pt>
                <c:pt idx="118">
                  <c:v>-0.47139673682599792</c:v>
                </c:pt>
                <c:pt idx="119">
                  <c:v>-0.42755509343028253</c:v>
                </c:pt>
                <c:pt idx="120">
                  <c:v>-0.38268343236509039</c:v>
                </c:pt>
                <c:pt idx="121">
                  <c:v>-0.33688985339222</c:v>
                </c:pt>
                <c:pt idx="122">
                  <c:v>-0.2902846772544625</c:v>
                </c:pt>
                <c:pt idx="123">
                  <c:v>-0.24298017990326418</c:v>
                </c:pt>
                <c:pt idx="124">
                  <c:v>-0.19509032201612872</c:v>
                </c:pt>
                <c:pt idx="125">
                  <c:v>-0.14673047445536239</c:v>
                </c:pt>
                <c:pt idx="126">
                  <c:v>-9.8017140329560506E-2</c:v>
                </c:pt>
                <c:pt idx="127">
                  <c:v>-4.9067674327418091E-2</c:v>
                </c:pt>
                <c:pt idx="128">
                  <c:v>0</c:v>
                </c:pt>
                <c:pt idx="129">
                  <c:v>4.9067674327418015E-2</c:v>
                </c:pt>
                <c:pt idx="130">
                  <c:v>9.8017140329560604E-2</c:v>
                </c:pt>
                <c:pt idx="131">
                  <c:v>0.14673047445536175</c:v>
                </c:pt>
                <c:pt idx="132">
                  <c:v>0.19509032201612825</c:v>
                </c:pt>
                <c:pt idx="133">
                  <c:v>0.24298017990326387</c:v>
                </c:pt>
                <c:pt idx="134">
                  <c:v>0.29028467725446233</c:v>
                </c:pt>
                <c:pt idx="135">
                  <c:v>0.33688985339222005</c:v>
                </c:pt>
                <c:pt idx="136">
                  <c:v>0.38268343236508978</c:v>
                </c:pt>
                <c:pt idx="137">
                  <c:v>0.42755509343028208</c:v>
                </c:pt>
                <c:pt idx="138">
                  <c:v>0.47139673682599764</c:v>
                </c:pt>
                <c:pt idx="139">
                  <c:v>0.51410274419322166</c:v>
                </c:pt>
                <c:pt idx="140">
                  <c:v>0.55557023301960218</c:v>
                </c:pt>
                <c:pt idx="141">
                  <c:v>0.59569930449243336</c:v>
                </c:pt>
                <c:pt idx="142">
                  <c:v>0.63439328416364549</c:v>
                </c:pt>
                <c:pt idx="143">
                  <c:v>0.67155895484701833</c:v>
                </c:pt>
                <c:pt idx="144">
                  <c:v>0.70710678118654746</c:v>
                </c:pt>
                <c:pt idx="145">
                  <c:v>0.74095112535495911</c:v>
                </c:pt>
                <c:pt idx="146">
                  <c:v>0.77301045336273699</c:v>
                </c:pt>
                <c:pt idx="147">
                  <c:v>0.80320753148064483</c:v>
                </c:pt>
                <c:pt idx="148">
                  <c:v>0.83146961230254524</c:v>
                </c:pt>
                <c:pt idx="149">
                  <c:v>0.85772861000027212</c:v>
                </c:pt>
                <c:pt idx="150">
                  <c:v>0.88192126434835494</c:v>
                </c:pt>
                <c:pt idx="151">
                  <c:v>0.90398929312344334</c:v>
                </c:pt>
                <c:pt idx="152">
                  <c:v>0.92387953251128674</c:v>
                </c:pt>
                <c:pt idx="153">
                  <c:v>0.94154406518302081</c:v>
                </c:pt>
                <c:pt idx="154">
                  <c:v>0.95694033573220894</c:v>
                </c:pt>
                <c:pt idx="155">
                  <c:v>0.97003125319454397</c:v>
                </c:pt>
                <c:pt idx="156">
                  <c:v>0.98078528040323043</c:v>
                </c:pt>
                <c:pt idx="157">
                  <c:v>0.98917650996478101</c:v>
                </c:pt>
                <c:pt idx="158">
                  <c:v>0.99518472667219682</c:v>
                </c:pt>
                <c:pt idx="159">
                  <c:v>0.99879545620517241</c:v>
                </c:pt>
                <c:pt idx="160">
                  <c:v>1</c:v>
                </c:pt>
                <c:pt idx="161">
                  <c:v>0.99879545620517241</c:v>
                </c:pt>
                <c:pt idx="162">
                  <c:v>0.99518472667219693</c:v>
                </c:pt>
                <c:pt idx="163">
                  <c:v>0.98917650996478101</c:v>
                </c:pt>
                <c:pt idx="164">
                  <c:v>0.98078528040323043</c:v>
                </c:pt>
                <c:pt idx="165">
                  <c:v>0.97003125319454397</c:v>
                </c:pt>
                <c:pt idx="166">
                  <c:v>0.95694033573220894</c:v>
                </c:pt>
                <c:pt idx="167">
                  <c:v>0.94154406518302081</c:v>
                </c:pt>
                <c:pt idx="168">
                  <c:v>0.92387953251128674</c:v>
                </c:pt>
                <c:pt idx="169">
                  <c:v>0.90398929312344345</c:v>
                </c:pt>
                <c:pt idx="170">
                  <c:v>0.88192126434835505</c:v>
                </c:pt>
                <c:pt idx="171">
                  <c:v>0.85772861000027212</c:v>
                </c:pt>
                <c:pt idx="172">
                  <c:v>0.83146961230254546</c:v>
                </c:pt>
                <c:pt idx="173">
                  <c:v>0.80320753148064494</c:v>
                </c:pt>
                <c:pt idx="174">
                  <c:v>0.7730104533627371</c:v>
                </c:pt>
                <c:pt idx="175">
                  <c:v>0.74095112535495899</c:v>
                </c:pt>
                <c:pt idx="176">
                  <c:v>0.70710678118654757</c:v>
                </c:pt>
                <c:pt idx="177">
                  <c:v>0.67155895484701855</c:v>
                </c:pt>
                <c:pt idx="178">
                  <c:v>0.63439328416364549</c:v>
                </c:pt>
                <c:pt idx="179">
                  <c:v>0.59569930449243347</c:v>
                </c:pt>
                <c:pt idx="180">
                  <c:v>0.55557023301960218</c:v>
                </c:pt>
                <c:pt idx="181">
                  <c:v>0.51410274419322177</c:v>
                </c:pt>
                <c:pt idx="182">
                  <c:v>0.47139673682599786</c:v>
                </c:pt>
                <c:pt idx="183">
                  <c:v>0.42755509343028203</c:v>
                </c:pt>
                <c:pt idx="184">
                  <c:v>0.38268343236508989</c:v>
                </c:pt>
                <c:pt idx="185">
                  <c:v>0.33688985339222033</c:v>
                </c:pt>
                <c:pt idx="186">
                  <c:v>0.29028467725446239</c:v>
                </c:pt>
                <c:pt idx="187">
                  <c:v>0.24298017990326407</c:v>
                </c:pt>
                <c:pt idx="188">
                  <c:v>0.19509032201612861</c:v>
                </c:pt>
                <c:pt idx="189">
                  <c:v>0.1467304744553618</c:v>
                </c:pt>
                <c:pt idx="190">
                  <c:v>9.8017140329560826E-2</c:v>
                </c:pt>
                <c:pt idx="191">
                  <c:v>4.9067674327417966E-2</c:v>
                </c:pt>
                <c:pt idx="192">
                  <c:v>1.22514845490862E-16</c:v>
                </c:pt>
                <c:pt idx="193">
                  <c:v>-4.9067674327417724E-2</c:v>
                </c:pt>
                <c:pt idx="194">
                  <c:v>-9.801714032956059E-2</c:v>
                </c:pt>
                <c:pt idx="195">
                  <c:v>-0.14673047445536158</c:v>
                </c:pt>
                <c:pt idx="196">
                  <c:v>-0.19509032201612836</c:v>
                </c:pt>
                <c:pt idx="197">
                  <c:v>-0.24298017990326382</c:v>
                </c:pt>
                <c:pt idx="198">
                  <c:v>-0.29028467725446211</c:v>
                </c:pt>
                <c:pt idx="199">
                  <c:v>-0.33688985339222011</c:v>
                </c:pt>
                <c:pt idx="200">
                  <c:v>-0.38268343236508967</c:v>
                </c:pt>
                <c:pt idx="201">
                  <c:v>-0.42755509343028181</c:v>
                </c:pt>
                <c:pt idx="202">
                  <c:v>-0.47139673682599764</c:v>
                </c:pt>
                <c:pt idx="203">
                  <c:v>-0.51410274419322155</c:v>
                </c:pt>
                <c:pt idx="204">
                  <c:v>-0.55557023301960196</c:v>
                </c:pt>
                <c:pt idx="205">
                  <c:v>-0.59569930449243325</c:v>
                </c:pt>
                <c:pt idx="206">
                  <c:v>-0.63439328416364527</c:v>
                </c:pt>
                <c:pt idx="207">
                  <c:v>-0.67155895484701844</c:v>
                </c:pt>
                <c:pt idx="208">
                  <c:v>-0.70710678118654746</c:v>
                </c:pt>
                <c:pt idx="209">
                  <c:v>-0.74095112535495888</c:v>
                </c:pt>
                <c:pt idx="210">
                  <c:v>-0.77301045336273666</c:v>
                </c:pt>
                <c:pt idx="211">
                  <c:v>-0.80320753148064505</c:v>
                </c:pt>
                <c:pt idx="212">
                  <c:v>-0.83146961230254524</c:v>
                </c:pt>
                <c:pt idx="213">
                  <c:v>-0.85772861000027201</c:v>
                </c:pt>
                <c:pt idx="214">
                  <c:v>-0.88192126434835494</c:v>
                </c:pt>
                <c:pt idx="215">
                  <c:v>-0.90398929312344312</c:v>
                </c:pt>
                <c:pt idx="216">
                  <c:v>-0.92387953251128652</c:v>
                </c:pt>
                <c:pt idx="217">
                  <c:v>-0.94154406518302081</c:v>
                </c:pt>
                <c:pt idx="218">
                  <c:v>-0.95694033573220882</c:v>
                </c:pt>
                <c:pt idx="219">
                  <c:v>-0.97003125319454397</c:v>
                </c:pt>
                <c:pt idx="220">
                  <c:v>-0.98078528040323032</c:v>
                </c:pt>
                <c:pt idx="221">
                  <c:v>-0.9891765099647809</c:v>
                </c:pt>
                <c:pt idx="222">
                  <c:v>-0.99518472667219693</c:v>
                </c:pt>
                <c:pt idx="223">
                  <c:v>-0.99879545620517241</c:v>
                </c:pt>
                <c:pt idx="224">
                  <c:v>-1</c:v>
                </c:pt>
                <c:pt idx="225">
                  <c:v>-0.99879545620517241</c:v>
                </c:pt>
                <c:pt idx="226">
                  <c:v>-0.99518472667219693</c:v>
                </c:pt>
                <c:pt idx="227">
                  <c:v>-0.9891765099647809</c:v>
                </c:pt>
                <c:pt idx="228">
                  <c:v>-0.98078528040323043</c:v>
                </c:pt>
                <c:pt idx="229">
                  <c:v>-0.97003125319454397</c:v>
                </c:pt>
                <c:pt idx="230">
                  <c:v>-0.95694033573220894</c:v>
                </c:pt>
                <c:pt idx="231">
                  <c:v>-0.94154406518302092</c:v>
                </c:pt>
                <c:pt idx="232">
                  <c:v>-0.92387953251128663</c:v>
                </c:pt>
                <c:pt idx="233">
                  <c:v>-0.90398929312344334</c:v>
                </c:pt>
                <c:pt idx="234">
                  <c:v>-0.88192126434835505</c:v>
                </c:pt>
                <c:pt idx="235">
                  <c:v>-0.85772861000027223</c:v>
                </c:pt>
                <c:pt idx="236">
                  <c:v>-0.83146961230254546</c:v>
                </c:pt>
                <c:pt idx="237">
                  <c:v>-0.80320753148064528</c:v>
                </c:pt>
                <c:pt idx="238">
                  <c:v>-0.77301045336273688</c:v>
                </c:pt>
                <c:pt idx="239">
                  <c:v>-0.74095112535495911</c:v>
                </c:pt>
                <c:pt idx="240">
                  <c:v>-0.70710678118654768</c:v>
                </c:pt>
                <c:pt idx="241">
                  <c:v>-0.67155895484701866</c:v>
                </c:pt>
                <c:pt idx="242">
                  <c:v>-0.63439328416364593</c:v>
                </c:pt>
                <c:pt idx="243">
                  <c:v>-0.59569930449243325</c:v>
                </c:pt>
                <c:pt idx="244">
                  <c:v>-0.55557023301960218</c:v>
                </c:pt>
                <c:pt idx="245">
                  <c:v>-0.51410274419322188</c:v>
                </c:pt>
                <c:pt idx="246">
                  <c:v>-0.47139673682599792</c:v>
                </c:pt>
                <c:pt idx="247">
                  <c:v>-0.42755509343028253</c:v>
                </c:pt>
                <c:pt idx="248">
                  <c:v>-0.38268343236509039</c:v>
                </c:pt>
                <c:pt idx="249">
                  <c:v>-0.33688985339222</c:v>
                </c:pt>
                <c:pt idx="250">
                  <c:v>-0.2902846772544625</c:v>
                </c:pt>
                <c:pt idx="251">
                  <c:v>-0.24298017990326418</c:v>
                </c:pt>
                <c:pt idx="252">
                  <c:v>-0.19509032201612872</c:v>
                </c:pt>
                <c:pt idx="253">
                  <c:v>-0.14673047445536239</c:v>
                </c:pt>
                <c:pt idx="254">
                  <c:v>-9.8017140329560506E-2</c:v>
                </c:pt>
                <c:pt idx="255">
                  <c:v>-4.9067674327418091E-2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E-467F-8C9A-F3BA6EFA02E9}"/>
            </c:ext>
          </c:extLst>
        </c:ser>
        <c:ser>
          <c:idx val="1"/>
          <c:order val="1"/>
          <c:tx>
            <c:v>LP16, buffer a 16 posizioni, media su 16/128=1/8 di periodo, filtro a 8*fo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'Sinusoide e filtri'!$E$65:$E$320</c:f>
              <c:numCache>
                <c:formatCode>General</c:formatCode>
                <c:ptCount val="256"/>
                <c:pt idx="0">
                  <c:v>-0.35075125656348155</c:v>
                </c:pt>
                <c:pt idx="1">
                  <c:v>-0.30571209224007934</c:v>
                </c:pt>
                <c:pt idx="2">
                  <c:v>-0.25993644070925392</c:v>
                </c:pt>
                <c:pt idx="3">
                  <c:v>-0.21353457952501678</c:v>
                </c:pt>
                <c:pt idx="4">
                  <c:v>-0.16661829483528362</c:v>
                </c:pt>
                <c:pt idx="5">
                  <c:v>-0.11930061207925326</c:v>
                </c:pt>
                <c:pt idx="6">
                  <c:v>-7.1695523699224495E-2</c:v>
                </c:pt>
                <c:pt idx="7">
                  <c:v>-2.3917714522818111E-2</c:v>
                </c:pt>
                <c:pt idx="8">
                  <c:v>2.3917714522818104E-2</c:v>
                </c:pt>
                <c:pt idx="9">
                  <c:v>7.1695523699224467E-2</c:v>
                </c:pt>
                <c:pt idx="10">
                  <c:v>0.11930061207925324</c:v>
                </c:pt>
                <c:pt idx="11">
                  <c:v>0.16661829483528356</c:v>
                </c:pt>
                <c:pt idx="12">
                  <c:v>0.21353457952501673</c:v>
                </c:pt>
                <c:pt idx="13">
                  <c:v>0.25993644070925392</c:v>
                </c:pt>
                <c:pt idx="14">
                  <c:v>0.30571209224007934</c:v>
                </c:pt>
                <c:pt idx="15">
                  <c:v>0.35075125656348161</c:v>
                </c:pt>
                <c:pt idx="16">
                  <c:v>0.39494543038764085</c:v>
                </c:pt>
                <c:pt idx="17">
                  <c:v>0.43818814607686218</c:v>
                </c:pt>
                <c:pt idx="18">
                  <c:v>0.48037522814143563</c:v>
                </c:pt>
                <c:pt idx="19">
                  <c:v>0.52140504420551581</c:v>
                </c:pt>
                <c:pt idx="20">
                  <c:v>0.56117874984841687</c:v>
                </c:pt>
                <c:pt idx="21">
                  <c:v>0.59960052672947994</c:v>
                </c:pt>
                <c:pt idx="22">
                  <c:v>0.63657781342284825</c:v>
                </c:pt>
                <c:pt idx="23">
                  <c:v>0.67202152840604967</c:v>
                </c:pt>
                <c:pt idx="24">
                  <c:v>0.70584628466518695</c:v>
                </c:pt>
                <c:pt idx="25">
                  <c:v>0.73797059539973309</c:v>
                </c:pt>
                <c:pt idx="26">
                  <c:v>0.7683170703313712</c:v>
                </c:pt>
                <c:pt idx="27">
                  <c:v>0.79681260214395389</c:v>
                </c:pt>
                <c:pt idx="28">
                  <c:v>0.82338854260543071</c:v>
                </c:pt>
                <c:pt idx="29">
                  <c:v>0.84798086794745231</c:v>
                </c:pt>
                <c:pt idx="30">
                  <c:v>0.87053033310423678</c:v>
                </c:pt>
                <c:pt idx="31">
                  <c:v>0.89098261443912152</c:v>
                </c:pt>
                <c:pt idx="32">
                  <c:v>0.90928844061496228</c:v>
                </c:pt>
                <c:pt idx="33">
                  <c:v>0.92540371129310062</c:v>
                </c:pt>
                <c:pt idx="34">
                  <c:v>0.93928960337494183</c:v>
                </c:pt>
                <c:pt idx="35">
                  <c:v>0.95091266453020029</c:v>
                </c:pt>
                <c:pt idx="36">
                  <c:v>0.96024489378649314</c:v>
                </c:pt>
                <c:pt idx="37">
                  <c:v>0.96726380898613518</c:v>
                </c:pt>
                <c:pt idx="38">
                  <c:v>0.97195250094762609</c:v>
                </c:pt>
                <c:pt idx="39">
                  <c:v>0.97429967420134966</c:v>
                </c:pt>
                <c:pt idx="40">
                  <c:v>0.97429967420134955</c:v>
                </c:pt>
                <c:pt idx="41">
                  <c:v>0.97195250094762597</c:v>
                </c:pt>
                <c:pt idx="42">
                  <c:v>0.96726380898613518</c:v>
                </c:pt>
                <c:pt idx="43">
                  <c:v>0.96024489378649325</c:v>
                </c:pt>
                <c:pt idx="44">
                  <c:v>0.9509126645302004</c:v>
                </c:pt>
                <c:pt idx="45">
                  <c:v>0.93928960337494183</c:v>
                </c:pt>
                <c:pt idx="46">
                  <c:v>0.92540371129310062</c:v>
                </c:pt>
                <c:pt idx="47">
                  <c:v>0.90928844061496239</c:v>
                </c:pt>
                <c:pt idx="48">
                  <c:v>0.89098261443912163</c:v>
                </c:pt>
                <c:pt idx="49">
                  <c:v>0.870530333104237</c:v>
                </c:pt>
                <c:pt idx="50">
                  <c:v>0.84798086794745253</c:v>
                </c:pt>
                <c:pt idx="51">
                  <c:v>0.82338854260543071</c:v>
                </c:pt>
                <c:pt idx="52">
                  <c:v>0.79681260214395411</c:v>
                </c:pt>
                <c:pt idx="53">
                  <c:v>0.76831707033137142</c:v>
                </c:pt>
                <c:pt idx="54">
                  <c:v>0.7379705953997332</c:v>
                </c:pt>
                <c:pt idx="55">
                  <c:v>0.70584628466518706</c:v>
                </c:pt>
                <c:pt idx="56">
                  <c:v>0.67202152840604978</c:v>
                </c:pt>
                <c:pt idx="57">
                  <c:v>0.63657781342284836</c:v>
                </c:pt>
                <c:pt idx="58">
                  <c:v>0.59960052672948005</c:v>
                </c:pt>
                <c:pt idx="59">
                  <c:v>0.56117874984841709</c:v>
                </c:pt>
                <c:pt idx="60">
                  <c:v>0.52140504420551592</c:v>
                </c:pt>
                <c:pt idx="61">
                  <c:v>0.48037522814143574</c:v>
                </c:pt>
                <c:pt idx="62">
                  <c:v>0.43818814607686224</c:v>
                </c:pt>
                <c:pt idx="63">
                  <c:v>0.39494543038764091</c:v>
                </c:pt>
                <c:pt idx="64">
                  <c:v>0.35075125656348172</c:v>
                </c:pt>
                <c:pt idx="65">
                  <c:v>0.30571209224007945</c:v>
                </c:pt>
                <c:pt idx="66">
                  <c:v>0.25993644070925404</c:v>
                </c:pt>
                <c:pt idx="67">
                  <c:v>0.21353457952501687</c:v>
                </c:pt>
                <c:pt idx="68">
                  <c:v>0.1666182948352837</c:v>
                </c:pt>
                <c:pt idx="69">
                  <c:v>0.11930061207925337</c:v>
                </c:pt>
                <c:pt idx="70">
                  <c:v>7.169552369922462E-2</c:v>
                </c:pt>
                <c:pt idx="71">
                  <c:v>2.3917714522818233E-2</c:v>
                </c:pt>
                <c:pt idx="72">
                  <c:v>-2.3917714522818004E-2</c:v>
                </c:pt>
                <c:pt idx="73">
                  <c:v>-7.169552369922437E-2</c:v>
                </c:pt>
                <c:pt idx="74">
                  <c:v>-0.11930061207925313</c:v>
                </c:pt>
                <c:pt idx="75">
                  <c:v>-0.16661829483528348</c:v>
                </c:pt>
                <c:pt idx="76">
                  <c:v>-0.21353457952501664</c:v>
                </c:pt>
                <c:pt idx="77">
                  <c:v>-0.25993644070925381</c:v>
                </c:pt>
                <c:pt idx="78">
                  <c:v>-0.30571209224007911</c:v>
                </c:pt>
                <c:pt idx="79">
                  <c:v>-0.35075125656348138</c:v>
                </c:pt>
                <c:pt idx="80">
                  <c:v>-0.39494543038764063</c:v>
                </c:pt>
                <c:pt idx="81">
                  <c:v>-0.43818814607686207</c:v>
                </c:pt>
                <c:pt idx="82">
                  <c:v>-0.48037522814143552</c:v>
                </c:pt>
                <c:pt idx="83">
                  <c:v>-0.52140504420551581</c:v>
                </c:pt>
                <c:pt idx="84">
                  <c:v>-0.56117874984841676</c:v>
                </c:pt>
                <c:pt idx="85">
                  <c:v>-0.59960052672947983</c:v>
                </c:pt>
                <c:pt idx="86">
                  <c:v>-0.63657781342284814</c:v>
                </c:pt>
                <c:pt idx="87">
                  <c:v>-0.67202152840604956</c:v>
                </c:pt>
                <c:pt idx="88">
                  <c:v>-0.70584628466518684</c:v>
                </c:pt>
                <c:pt idx="89">
                  <c:v>-0.73797059539973298</c:v>
                </c:pt>
                <c:pt idx="90">
                  <c:v>-0.7683170703313712</c:v>
                </c:pt>
                <c:pt idx="91">
                  <c:v>-0.79681260214395389</c:v>
                </c:pt>
                <c:pt idx="92">
                  <c:v>-0.8233885426054306</c:v>
                </c:pt>
                <c:pt idx="93">
                  <c:v>-0.84798086794745231</c:v>
                </c:pt>
                <c:pt idx="94">
                  <c:v>-0.87053033310423678</c:v>
                </c:pt>
                <c:pt idx="95">
                  <c:v>-0.89098261443912141</c:v>
                </c:pt>
                <c:pt idx="96">
                  <c:v>-0.90928844061496217</c:v>
                </c:pt>
                <c:pt idx="97">
                  <c:v>-0.92540371129310051</c:v>
                </c:pt>
                <c:pt idx="98">
                  <c:v>-0.93928960337494172</c:v>
                </c:pt>
                <c:pt idx="99">
                  <c:v>-0.95091266453020018</c:v>
                </c:pt>
                <c:pt idx="100">
                  <c:v>-0.96024489378649314</c:v>
                </c:pt>
                <c:pt idx="101">
                  <c:v>-0.96726380898613507</c:v>
                </c:pt>
                <c:pt idx="102">
                  <c:v>-0.97195250094762597</c:v>
                </c:pt>
                <c:pt idx="103">
                  <c:v>-0.97429967420134955</c:v>
                </c:pt>
                <c:pt idx="104">
                  <c:v>-0.97429967420134955</c:v>
                </c:pt>
                <c:pt idx="105">
                  <c:v>-0.97195250094762597</c:v>
                </c:pt>
                <c:pt idx="106">
                  <c:v>-0.96726380898613518</c:v>
                </c:pt>
                <c:pt idx="107">
                  <c:v>-0.96024489378649325</c:v>
                </c:pt>
                <c:pt idx="108">
                  <c:v>-0.9509126645302004</c:v>
                </c:pt>
                <c:pt idx="109">
                  <c:v>-0.93928960337494183</c:v>
                </c:pt>
                <c:pt idx="110">
                  <c:v>-0.92540371129310062</c:v>
                </c:pt>
                <c:pt idx="111">
                  <c:v>-0.90928844061496228</c:v>
                </c:pt>
                <c:pt idx="112">
                  <c:v>-0.89098261443912163</c:v>
                </c:pt>
                <c:pt idx="113">
                  <c:v>-0.870530333104237</c:v>
                </c:pt>
                <c:pt idx="114">
                  <c:v>-0.84798086794745253</c:v>
                </c:pt>
                <c:pt idx="115">
                  <c:v>-0.82338854260543082</c:v>
                </c:pt>
                <c:pt idx="116">
                  <c:v>-0.79681260214395411</c:v>
                </c:pt>
                <c:pt idx="117">
                  <c:v>-0.76831707033137142</c:v>
                </c:pt>
                <c:pt idx="118">
                  <c:v>-0.73797059539973342</c:v>
                </c:pt>
                <c:pt idx="119">
                  <c:v>-0.70584628466518706</c:v>
                </c:pt>
                <c:pt idx="120">
                  <c:v>-0.67202152840604978</c:v>
                </c:pt>
                <c:pt idx="121">
                  <c:v>-0.63657781342284825</c:v>
                </c:pt>
                <c:pt idx="122">
                  <c:v>-0.59960052672947994</c:v>
                </c:pt>
                <c:pt idx="123">
                  <c:v>-0.56117874984841709</c:v>
                </c:pt>
                <c:pt idx="124">
                  <c:v>-0.52140504420551614</c:v>
                </c:pt>
                <c:pt idx="125">
                  <c:v>-0.48037522814143602</c:v>
                </c:pt>
                <c:pt idx="126">
                  <c:v>-0.43818814607686241</c:v>
                </c:pt>
                <c:pt idx="127">
                  <c:v>-0.39494543038764107</c:v>
                </c:pt>
                <c:pt idx="128">
                  <c:v>-0.35075125656348183</c:v>
                </c:pt>
                <c:pt idx="129">
                  <c:v>-0.30571209224007956</c:v>
                </c:pt>
                <c:pt idx="130">
                  <c:v>-0.25993644070925415</c:v>
                </c:pt>
                <c:pt idx="131">
                  <c:v>-0.21353457952501692</c:v>
                </c:pt>
                <c:pt idx="132">
                  <c:v>-0.16661829483528376</c:v>
                </c:pt>
                <c:pt idx="133">
                  <c:v>-0.11930061207925342</c:v>
                </c:pt>
                <c:pt idx="134">
                  <c:v>-7.1695523699224661E-2</c:v>
                </c:pt>
                <c:pt idx="135">
                  <c:v>-2.3917714522818236E-2</c:v>
                </c:pt>
                <c:pt idx="136">
                  <c:v>2.3917714522818021E-2</c:v>
                </c:pt>
                <c:pt idx="137">
                  <c:v>7.1695523699224384E-2</c:v>
                </c:pt>
                <c:pt idx="138">
                  <c:v>0.11930061207925316</c:v>
                </c:pt>
                <c:pt idx="139">
                  <c:v>0.16661829483528351</c:v>
                </c:pt>
                <c:pt idx="140">
                  <c:v>0.2135345795250167</c:v>
                </c:pt>
                <c:pt idx="141">
                  <c:v>0.25993644070925392</c:v>
                </c:pt>
                <c:pt idx="142">
                  <c:v>0.30571209224007934</c:v>
                </c:pt>
                <c:pt idx="143">
                  <c:v>0.35075125656348161</c:v>
                </c:pt>
                <c:pt idx="144">
                  <c:v>0.39494543038764085</c:v>
                </c:pt>
                <c:pt idx="145">
                  <c:v>0.43818814607686218</c:v>
                </c:pt>
                <c:pt idx="146">
                  <c:v>0.48037522814143563</c:v>
                </c:pt>
                <c:pt idx="147">
                  <c:v>0.52140504420551581</c:v>
                </c:pt>
                <c:pt idx="148">
                  <c:v>0.56117874984841687</c:v>
                </c:pt>
                <c:pt idx="149">
                  <c:v>0.59960052672947994</c:v>
                </c:pt>
                <c:pt idx="150">
                  <c:v>0.63657781342284825</c:v>
                </c:pt>
                <c:pt idx="151">
                  <c:v>0.67202152840604967</c:v>
                </c:pt>
                <c:pt idx="152">
                  <c:v>0.70584628466518695</c:v>
                </c:pt>
                <c:pt idx="153">
                  <c:v>0.73797059539973309</c:v>
                </c:pt>
                <c:pt idx="154">
                  <c:v>0.7683170703313712</c:v>
                </c:pt>
                <c:pt idx="155">
                  <c:v>0.79681260214395389</c:v>
                </c:pt>
                <c:pt idx="156">
                  <c:v>0.82338854260543071</c:v>
                </c:pt>
                <c:pt idx="157">
                  <c:v>0.84798086794745231</c:v>
                </c:pt>
                <c:pt idx="158">
                  <c:v>0.87053033310423678</c:v>
                </c:pt>
                <c:pt idx="159">
                  <c:v>0.89098261443912152</c:v>
                </c:pt>
                <c:pt idx="160">
                  <c:v>0.90928844061496228</c:v>
                </c:pt>
                <c:pt idx="161">
                  <c:v>0.92540371129310062</c:v>
                </c:pt>
                <c:pt idx="162">
                  <c:v>0.93928960337494183</c:v>
                </c:pt>
                <c:pt idx="163">
                  <c:v>0.95091266453020029</c:v>
                </c:pt>
                <c:pt idx="164">
                  <c:v>0.96024489378649314</c:v>
                </c:pt>
                <c:pt idx="165">
                  <c:v>0.96726380898613518</c:v>
                </c:pt>
                <c:pt idx="166">
                  <c:v>0.97195250094762609</c:v>
                </c:pt>
                <c:pt idx="167">
                  <c:v>0.97429967420134966</c:v>
                </c:pt>
                <c:pt idx="168">
                  <c:v>0.97429967420134955</c:v>
                </c:pt>
                <c:pt idx="169">
                  <c:v>0.97195250094762597</c:v>
                </c:pt>
                <c:pt idx="170">
                  <c:v>0.96726380898613518</c:v>
                </c:pt>
                <c:pt idx="171">
                  <c:v>0.96024489378649325</c:v>
                </c:pt>
                <c:pt idx="172">
                  <c:v>0.9509126645302004</c:v>
                </c:pt>
                <c:pt idx="173">
                  <c:v>0.93928960337494183</c:v>
                </c:pt>
                <c:pt idx="174">
                  <c:v>0.92540371129310062</c:v>
                </c:pt>
                <c:pt idx="175">
                  <c:v>0.90928844061496239</c:v>
                </c:pt>
                <c:pt idx="176">
                  <c:v>0.89098261443912163</c:v>
                </c:pt>
                <c:pt idx="177">
                  <c:v>0.870530333104237</c:v>
                </c:pt>
                <c:pt idx="178">
                  <c:v>0.84798086794745253</c:v>
                </c:pt>
                <c:pt idx="179">
                  <c:v>0.82338854260543071</c:v>
                </c:pt>
                <c:pt idx="180">
                  <c:v>0.79681260214395411</c:v>
                </c:pt>
                <c:pt idx="181">
                  <c:v>0.76831707033137142</c:v>
                </c:pt>
                <c:pt idx="182">
                  <c:v>0.7379705953997332</c:v>
                </c:pt>
                <c:pt idx="183">
                  <c:v>0.70584628466518706</c:v>
                </c:pt>
                <c:pt idx="184">
                  <c:v>0.67202152840604978</c:v>
                </c:pt>
                <c:pt idx="185">
                  <c:v>0.63657781342284836</c:v>
                </c:pt>
                <c:pt idx="186">
                  <c:v>0.59960052672948005</c:v>
                </c:pt>
                <c:pt idx="187">
                  <c:v>0.56117874984841709</c:v>
                </c:pt>
                <c:pt idx="188">
                  <c:v>0.52140504420551592</c:v>
                </c:pt>
                <c:pt idx="189">
                  <c:v>0.48037522814143574</c:v>
                </c:pt>
                <c:pt idx="190">
                  <c:v>0.43818814607686224</c:v>
                </c:pt>
                <c:pt idx="191">
                  <c:v>0.39494543038764091</c:v>
                </c:pt>
                <c:pt idx="192">
                  <c:v>0.35075125656348172</c:v>
                </c:pt>
                <c:pt idx="193">
                  <c:v>0.30571209224007945</c:v>
                </c:pt>
                <c:pt idx="194">
                  <c:v>0.25993644070925404</c:v>
                </c:pt>
                <c:pt idx="195">
                  <c:v>0.21353457952501687</c:v>
                </c:pt>
                <c:pt idx="196">
                  <c:v>0.1666182948352837</c:v>
                </c:pt>
                <c:pt idx="197">
                  <c:v>0.11930061207925337</c:v>
                </c:pt>
                <c:pt idx="198">
                  <c:v>7.169552369922462E-2</c:v>
                </c:pt>
                <c:pt idx="199">
                  <c:v>2.3917714522818233E-2</c:v>
                </c:pt>
                <c:pt idx="200">
                  <c:v>-2.3917714522818004E-2</c:v>
                </c:pt>
                <c:pt idx="201">
                  <c:v>-7.169552369922437E-2</c:v>
                </c:pt>
                <c:pt idx="202">
                  <c:v>-0.11930061207925313</c:v>
                </c:pt>
                <c:pt idx="203">
                  <c:v>-0.16661829483528348</c:v>
                </c:pt>
                <c:pt idx="204">
                  <c:v>-0.21353457952501664</c:v>
                </c:pt>
                <c:pt idx="205">
                  <c:v>-0.25993644070925381</c:v>
                </c:pt>
                <c:pt idx="206">
                  <c:v>-0.30571209224007911</c:v>
                </c:pt>
                <c:pt idx="207">
                  <c:v>-0.35075125656348138</c:v>
                </c:pt>
                <c:pt idx="208">
                  <c:v>-0.39494543038764063</c:v>
                </c:pt>
                <c:pt idx="209">
                  <c:v>-0.43818814607686207</c:v>
                </c:pt>
                <c:pt idx="210">
                  <c:v>-0.48037522814143552</c:v>
                </c:pt>
                <c:pt idx="211">
                  <c:v>-0.52140504420551581</c:v>
                </c:pt>
                <c:pt idx="212">
                  <c:v>-0.56117874984841676</c:v>
                </c:pt>
                <c:pt idx="213">
                  <c:v>-0.59960052672947983</c:v>
                </c:pt>
                <c:pt idx="214">
                  <c:v>-0.63657781342284814</c:v>
                </c:pt>
                <c:pt idx="215">
                  <c:v>-0.67202152840604956</c:v>
                </c:pt>
                <c:pt idx="216">
                  <c:v>-0.70584628466518684</c:v>
                </c:pt>
                <c:pt idx="217">
                  <c:v>-0.73797059539973298</c:v>
                </c:pt>
                <c:pt idx="218">
                  <c:v>-0.7683170703313712</c:v>
                </c:pt>
                <c:pt idx="219">
                  <c:v>-0.79681260214395389</c:v>
                </c:pt>
                <c:pt idx="220">
                  <c:v>-0.8233885426054306</c:v>
                </c:pt>
                <c:pt idx="221">
                  <c:v>-0.84798086794745231</c:v>
                </c:pt>
                <c:pt idx="222">
                  <c:v>-0.87053033310423678</c:v>
                </c:pt>
                <c:pt idx="223">
                  <c:v>-0.89098261443912141</c:v>
                </c:pt>
                <c:pt idx="224">
                  <c:v>-0.90928844061496217</c:v>
                </c:pt>
                <c:pt idx="225">
                  <c:v>-0.92540371129310051</c:v>
                </c:pt>
                <c:pt idx="226">
                  <c:v>-0.93928960337494172</c:v>
                </c:pt>
                <c:pt idx="227">
                  <c:v>-0.95091266453020018</c:v>
                </c:pt>
                <c:pt idx="228">
                  <c:v>-0.96024489378649314</c:v>
                </c:pt>
                <c:pt idx="229">
                  <c:v>-0.96726380898613507</c:v>
                </c:pt>
                <c:pt idx="230">
                  <c:v>-0.97195250094762597</c:v>
                </c:pt>
                <c:pt idx="231">
                  <c:v>-0.97429967420134955</c:v>
                </c:pt>
                <c:pt idx="232">
                  <c:v>-0.97429967420134955</c:v>
                </c:pt>
                <c:pt idx="233">
                  <c:v>-0.97195250094762597</c:v>
                </c:pt>
                <c:pt idx="234">
                  <c:v>-0.96726380898613518</c:v>
                </c:pt>
                <c:pt idx="235">
                  <c:v>-0.96024489378649325</c:v>
                </c:pt>
                <c:pt idx="236">
                  <c:v>-0.9509126645302004</c:v>
                </c:pt>
                <c:pt idx="237">
                  <c:v>-0.93928960337494183</c:v>
                </c:pt>
                <c:pt idx="238">
                  <c:v>-0.92540371129310062</c:v>
                </c:pt>
                <c:pt idx="239">
                  <c:v>-0.90928844061496228</c:v>
                </c:pt>
                <c:pt idx="240">
                  <c:v>-0.89098261443912163</c:v>
                </c:pt>
                <c:pt idx="241">
                  <c:v>-0.870530333104237</c:v>
                </c:pt>
                <c:pt idx="242">
                  <c:v>-0.84798086794745253</c:v>
                </c:pt>
                <c:pt idx="243">
                  <c:v>-0.82338854260543082</c:v>
                </c:pt>
                <c:pt idx="244">
                  <c:v>-0.79681260214395411</c:v>
                </c:pt>
                <c:pt idx="245">
                  <c:v>-0.76831707033137142</c:v>
                </c:pt>
                <c:pt idx="246">
                  <c:v>-0.73797059539973342</c:v>
                </c:pt>
                <c:pt idx="247">
                  <c:v>-0.70584628466518706</c:v>
                </c:pt>
                <c:pt idx="248">
                  <c:v>-0.67202152840604978</c:v>
                </c:pt>
                <c:pt idx="249">
                  <c:v>-0.63657781342284825</c:v>
                </c:pt>
                <c:pt idx="250">
                  <c:v>-0.59960052672947994</c:v>
                </c:pt>
                <c:pt idx="251">
                  <c:v>-0.56117874984841709</c:v>
                </c:pt>
                <c:pt idx="252">
                  <c:v>-0.52140504420551614</c:v>
                </c:pt>
                <c:pt idx="253">
                  <c:v>-0.48037522814143602</c:v>
                </c:pt>
                <c:pt idx="254">
                  <c:v>-0.43818814607686241</c:v>
                </c:pt>
                <c:pt idx="255">
                  <c:v>-0.39494543038764107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E-467F-8C9A-F3BA6EFA02E9}"/>
            </c:ext>
          </c:extLst>
        </c:ser>
        <c:ser>
          <c:idx val="2"/>
          <c:order val="2"/>
          <c:tx>
            <c:v>LP32, buffer a 32 posizioni, media su 32/128=1/4 di periodo, filtro a 4*fo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'Sinusoide e filtri'!$F$65:$F$320</c:f>
              <c:numCache>
                <c:formatCode>General</c:formatCode>
                <c:ptCount val="256"/>
                <c:pt idx="0">
                  <c:v>-0.62086693550130145</c:v>
                </c:pt>
                <c:pt idx="1">
                  <c:v>-0.588121212672158</c:v>
                </c:pt>
                <c:pt idx="2">
                  <c:v>-0.55395865432835312</c:v>
                </c:pt>
                <c:pt idx="3">
                  <c:v>-0.51846156106522379</c:v>
                </c:pt>
                <c:pt idx="4">
                  <c:v>-0.48171544848961872</c:v>
                </c:pt>
                <c:pt idx="5">
                  <c:v>-0.44380884120531233</c:v>
                </c:pt>
                <c:pt idx="6">
                  <c:v>-0.40483305954947885</c:v>
                </c:pt>
                <c:pt idx="7">
                  <c:v>-0.36488199959400247</c:v>
                </c:pt>
                <c:pt idx="8">
                  <c:v>-0.32405190694161584</c:v>
                </c:pt>
                <c:pt idx="9">
                  <c:v>-0.28244114486181188</c:v>
                </c:pt>
                <c:pt idx="10">
                  <c:v>-0.24014995732511335</c:v>
                </c:pt>
                <c:pt idx="11">
                  <c:v>-0.19728022750656671</c:v>
                </c:pt>
                <c:pt idx="12">
                  <c:v>-0.15393523234024953</c:v>
                </c:pt>
                <c:pt idx="13">
                  <c:v>-0.11021939371609087</c:v>
                </c:pt>
                <c:pt idx="14">
                  <c:v>-6.6238026918391396E-2</c:v>
                </c:pt>
                <c:pt idx="15">
                  <c:v>-2.2097086912079619E-2</c:v>
                </c:pt>
                <c:pt idx="16">
                  <c:v>2.2097086912079612E-2</c:v>
                </c:pt>
                <c:pt idx="17">
                  <c:v>6.6238026918391396E-2</c:v>
                </c:pt>
                <c:pt idx="18">
                  <c:v>0.11021939371609088</c:v>
                </c:pt>
                <c:pt idx="19">
                  <c:v>0.15393523234024956</c:v>
                </c:pt>
                <c:pt idx="20">
                  <c:v>0.19728022750656665</c:v>
                </c:pt>
                <c:pt idx="21">
                  <c:v>0.24014995732511332</c:v>
                </c:pt>
                <c:pt idx="22">
                  <c:v>0.28244114486181188</c:v>
                </c:pt>
                <c:pt idx="23">
                  <c:v>0.32405190694161579</c:v>
                </c:pt>
                <c:pt idx="24">
                  <c:v>0.36488199959400253</c:v>
                </c:pt>
                <c:pt idx="25">
                  <c:v>0.40483305954947874</c:v>
                </c:pt>
                <c:pt idx="26">
                  <c:v>0.44380884120531228</c:v>
                </c:pt>
                <c:pt idx="27">
                  <c:v>0.48171544848961872</c:v>
                </c:pt>
                <c:pt idx="28">
                  <c:v>0.51846156106522368</c:v>
                </c:pt>
                <c:pt idx="29">
                  <c:v>0.55395865432835312</c:v>
                </c:pt>
                <c:pt idx="30">
                  <c:v>0.58812121267215811</c:v>
                </c:pt>
                <c:pt idx="31">
                  <c:v>0.62086693550130156</c:v>
                </c:pt>
                <c:pt idx="32">
                  <c:v>0.65211693550130156</c:v>
                </c:pt>
                <c:pt idx="33">
                  <c:v>0.6817959286849814</c:v>
                </c:pt>
                <c:pt idx="34">
                  <c:v>0.70983241575818867</c:v>
                </c:pt>
                <c:pt idx="35">
                  <c:v>0.73615885436785811</c:v>
                </c:pt>
                <c:pt idx="36">
                  <c:v>0.76071182181745511</c:v>
                </c:pt>
                <c:pt idx="37">
                  <c:v>0.78343216785780767</c:v>
                </c:pt>
                <c:pt idx="38">
                  <c:v>0.80426515718523728</c:v>
                </c:pt>
                <c:pt idx="39">
                  <c:v>0.82316060130369972</c:v>
                </c:pt>
                <c:pt idx="40">
                  <c:v>0.84007297943326831</c:v>
                </c:pt>
                <c:pt idx="41">
                  <c:v>0.85496154817367975</c:v>
                </c:pt>
                <c:pt idx="42">
                  <c:v>0.86779043965875335</c:v>
                </c:pt>
                <c:pt idx="43">
                  <c:v>0.87852874796522362</c:v>
                </c:pt>
                <c:pt idx="44">
                  <c:v>0.88715060356781561</c:v>
                </c:pt>
                <c:pt idx="45">
                  <c:v>0.89363523566119718</c:v>
                </c:pt>
                <c:pt idx="46">
                  <c:v>0.89796702219866886</c:v>
                </c:pt>
                <c:pt idx="47">
                  <c:v>0.90013552752704207</c:v>
                </c:pt>
                <c:pt idx="48">
                  <c:v>0.90013552752704207</c:v>
                </c:pt>
                <c:pt idx="49">
                  <c:v>0.89796702219866886</c:v>
                </c:pt>
                <c:pt idx="50">
                  <c:v>0.89363523566119729</c:v>
                </c:pt>
                <c:pt idx="51">
                  <c:v>0.88715060356781561</c:v>
                </c:pt>
                <c:pt idx="52">
                  <c:v>0.87852874796522362</c:v>
                </c:pt>
                <c:pt idx="53">
                  <c:v>0.86779043965875324</c:v>
                </c:pt>
                <c:pt idx="54">
                  <c:v>0.85496154817367964</c:v>
                </c:pt>
                <c:pt idx="55">
                  <c:v>0.84007297943326831</c:v>
                </c:pt>
                <c:pt idx="56">
                  <c:v>0.82316060130369961</c:v>
                </c:pt>
                <c:pt idx="57">
                  <c:v>0.80426515718523717</c:v>
                </c:pt>
                <c:pt idx="58">
                  <c:v>0.78343216785780756</c:v>
                </c:pt>
                <c:pt idx="59">
                  <c:v>0.76071182181745511</c:v>
                </c:pt>
                <c:pt idx="60">
                  <c:v>0.73615885436785811</c:v>
                </c:pt>
                <c:pt idx="61">
                  <c:v>0.70983241575818867</c:v>
                </c:pt>
                <c:pt idx="62">
                  <c:v>0.6817959286849814</c:v>
                </c:pt>
                <c:pt idx="63">
                  <c:v>0.65211693550130156</c:v>
                </c:pt>
                <c:pt idx="64">
                  <c:v>0.62086693550130156</c:v>
                </c:pt>
                <c:pt idx="65">
                  <c:v>0.58812121267215811</c:v>
                </c:pt>
                <c:pt idx="66">
                  <c:v>0.55395865432835323</c:v>
                </c:pt>
                <c:pt idx="67">
                  <c:v>0.51846156106522379</c:v>
                </c:pt>
                <c:pt idx="68">
                  <c:v>0.48171544848961889</c:v>
                </c:pt>
                <c:pt idx="69">
                  <c:v>0.44380884120531239</c:v>
                </c:pt>
                <c:pt idx="70">
                  <c:v>0.4048330595494789</c:v>
                </c:pt>
                <c:pt idx="71">
                  <c:v>0.36488199959400264</c:v>
                </c:pt>
                <c:pt idx="72">
                  <c:v>0.3240519069416159</c:v>
                </c:pt>
                <c:pt idx="73">
                  <c:v>0.28244114486181199</c:v>
                </c:pt>
                <c:pt idx="74">
                  <c:v>0.24014995732511346</c:v>
                </c:pt>
                <c:pt idx="75">
                  <c:v>0.19728022750656676</c:v>
                </c:pt>
                <c:pt idx="76">
                  <c:v>0.15393523234024961</c:v>
                </c:pt>
                <c:pt idx="77">
                  <c:v>0.11021939371609092</c:v>
                </c:pt>
                <c:pt idx="78">
                  <c:v>6.6238026918391479E-2</c:v>
                </c:pt>
                <c:pt idx="79">
                  <c:v>2.2097086912079678E-2</c:v>
                </c:pt>
                <c:pt idx="80">
                  <c:v>-2.2097086912079504E-2</c:v>
                </c:pt>
                <c:pt idx="81">
                  <c:v>-6.6238026918391299E-2</c:v>
                </c:pt>
                <c:pt idx="82">
                  <c:v>-0.11021939371609074</c:v>
                </c:pt>
                <c:pt idx="83">
                  <c:v>-0.15393523234024942</c:v>
                </c:pt>
                <c:pt idx="84">
                  <c:v>-0.19728022750656654</c:v>
                </c:pt>
                <c:pt idx="85">
                  <c:v>-0.24014995732511321</c:v>
                </c:pt>
                <c:pt idx="86">
                  <c:v>-0.28244114486181177</c:v>
                </c:pt>
                <c:pt idx="87">
                  <c:v>-0.32405190694161567</c:v>
                </c:pt>
                <c:pt idx="88">
                  <c:v>-0.36488199959400242</c:v>
                </c:pt>
                <c:pt idx="89">
                  <c:v>-0.40483305954947868</c:v>
                </c:pt>
                <c:pt idx="90">
                  <c:v>-0.44380884120531217</c:v>
                </c:pt>
                <c:pt idx="91">
                  <c:v>-0.48171544848961867</c:v>
                </c:pt>
                <c:pt idx="92">
                  <c:v>-0.51846156106522356</c:v>
                </c:pt>
                <c:pt idx="93">
                  <c:v>-0.55395865432835312</c:v>
                </c:pt>
                <c:pt idx="94">
                  <c:v>-0.588121212672158</c:v>
                </c:pt>
                <c:pt idx="95">
                  <c:v>-0.62086693550130145</c:v>
                </c:pt>
                <c:pt idx="96">
                  <c:v>-0.65211693550130145</c:v>
                </c:pt>
                <c:pt idx="97">
                  <c:v>-0.68179592868498129</c:v>
                </c:pt>
                <c:pt idx="98">
                  <c:v>-0.70983241575818867</c:v>
                </c:pt>
                <c:pt idx="99">
                  <c:v>-0.73615885436785811</c:v>
                </c:pt>
                <c:pt idx="100">
                  <c:v>-0.76071182181745489</c:v>
                </c:pt>
                <c:pt idx="101">
                  <c:v>-0.78343216785780745</c:v>
                </c:pt>
                <c:pt idx="102">
                  <c:v>-0.80426515718523706</c:v>
                </c:pt>
                <c:pt idx="103">
                  <c:v>-0.82316060130369972</c:v>
                </c:pt>
                <c:pt idx="104">
                  <c:v>-0.84007297943326831</c:v>
                </c:pt>
                <c:pt idx="105">
                  <c:v>-0.85496154817367953</c:v>
                </c:pt>
                <c:pt idx="106">
                  <c:v>-0.86779043965875335</c:v>
                </c:pt>
                <c:pt idx="107">
                  <c:v>-0.87852874796522362</c:v>
                </c:pt>
                <c:pt idx="108">
                  <c:v>-0.88715060356781561</c:v>
                </c:pt>
                <c:pt idx="109">
                  <c:v>-0.89363523566119718</c:v>
                </c:pt>
                <c:pt idx="110">
                  <c:v>-0.89796702219866886</c:v>
                </c:pt>
                <c:pt idx="111">
                  <c:v>-0.90013552752704185</c:v>
                </c:pt>
                <c:pt idx="112">
                  <c:v>-0.90013552752704185</c:v>
                </c:pt>
                <c:pt idx="113">
                  <c:v>-0.89796702219866864</c:v>
                </c:pt>
                <c:pt idx="114">
                  <c:v>-0.89363523566119707</c:v>
                </c:pt>
                <c:pt idx="115">
                  <c:v>-0.8871506035678155</c:v>
                </c:pt>
                <c:pt idx="116">
                  <c:v>-0.87852874796522362</c:v>
                </c:pt>
                <c:pt idx="117">
                  <c:v>-0.86779043965875313</c:v>
                </c:pt>
                <c:pt idx="118">
                  <c:v>-0.85496154817367953</c:v>
                </c:pt>
                <c:pt idx="119">
                  <c:v>-0.84007297943326831</c:v>
                </c:pt>
                <c:pt idx="120">
                  <c:v>-0.82316060130369961</c:v>
                </c:pt>
                <c:pt idx="121">
                  <c:v>-0.80426515718523706</c:v>
                </c:pt>
                <c:pt idx="122">
                  <c:v>-0.78343216785780745</c:v>
                </c:pt>
                <c:pt idx="123">
                  <c:v>-0.760711821817455</c:v>
                </c:pt>
                <c:pt idx="124">
                  <c:v>-0.736158854367858</c:v>
                </c:pt>
                <c:pt idx="125">
                  <c:v>-0.70983241575818867</c:v>
                </c:pt>
                <c:pt idx="126">
                  <c:v>-0.6817959286849814</c:v>
                </c:pt>
                <c:pt idx="127">
                  <c:v>-0.65211693550130156</c:v>
                </c:pt>
                <c:pt idx="128">
                  <c:v>-0.62086693550130156</c:v>
                </c:pt>
                <c:pt idx="129">
                  <c:v>-0.58812121267215811</c:v>
                </c:pt>
                <c:pt idx="130">
                  <c:v>-0.55395865432835334</c:v>
                </c:pt>
                <c:pt idx="131">
                  <c:v>-0.5184615610652239</c:v>
                </c:pt>
                <c:pt idx="132">
                  <c:v>-0.48171544848961889</c:v>
                </c:pt>
                <c:pt idx="133">
                  <c:v>-0.44380884120531239</c:v>
                </c:pt>
                <c:pt idx="134">
                  <c:v>-0.40483305954947901</c:v>
                </c:pt>
                <c:pt idx="135">
                  <c:v>-0.36488199959400264</c:v>
                </c:pt>
                <c:pt idx="136">
                  <c:v>-0.3240519069416159</c:v>
                </c:pt>
                <c:pt idx="137">
                  <c:v>-0.28244114486181193</c:v>
                </c:pt>
                <c:pt idx="138">
                  <c:v>-0.24014995732511341</c:v>
                </c:pt>
                <c:pt idx="139">
                  <c:v>-0.19728022750656676</c:v>
                </c:pt>
                <c:pt idx="140">
                  <c:v>-0.15393523234024969</c:v>
                </c:pt>
                <c:pt idx="141">
                  <c:v>-0.11021939371609103</c:v>
                </c:pt>
                <c:pt idx="142">
                  <c:v>-6.6238026918391535E-2</c:v>
                </c:pt>
                <c:pt idx="143">
                  <c:v>-2.2097086912079757E-2</c:v>
                </c:pt>
                <c:pt idx="144">
                  <c:v>2.2097086912079473E-2</c:v>
                </c:pt>
                <c:pt idx="145">
                  <c:v>6.6238026918391285E-2</c:v>
                </c:pt>
                <c:pt idx="146">
                  <c:v>0.11021939371609077</c:v>
                </c:pt>
                <c:pt idx="147">
                  <c:v>0.1539352323402495</c:v>
                </c:pt>
                <c:pt idx="148">
                  <c:v>0.19728022750656657</c:v>
                </c:pt>
                <c:pt idx="149">
                  <c:v>0.24014995732511324</c:v>
                </c:pt>
                <c:pt idx="150">
                  <c:v>0.28244114486181177</c:v>
                </c:pt>
                <c:pt idx="151">
                  <c:v>0.32405190694161567</c:v>
                </c:pt>
                <c:pt idx="152">
                  <c:v>0.36488199959400247</c:v>
                </c:pt>
                <c:pt idx="153">
                  <c:v>0.40483305954947874</c:v>
                </c:pt>
                <c:pt idx="154">
                  <c:v>0.44380884120531222</c:v>
                </c:pt>
                <c:pt idx="155">
                  <c:v>0.48171544848961867</c:v>
                </c:pt>
                <c:pt idx="156">
                  <c:v>0.51846156106522368</c:v>
                </c:pt>
                <c:pt idx="157">
                  <c:v>0.55395865432835312</c:v>
                </c:pt>
                <c:pt idx="158">
                  <c:v>0.58812121267215811</c:v>
                </c:pt>
                <c:pt idx="159">
                  <c:v>0.62086693550130156</c:v>
                </c:pt>
                <c:pt idx="160">
                  <c:v>0.65211693550130156</c:v>
                </c:pt>
                <c:pt idx="161">
                  <c:v>0.6817959286849814</c:v>
                </c:pt>
                <c:pt idx="162">
                  <c:v>0.70983241575818867</c:v>
                </c:pt>
                <c:pt idx="163">
                  <c:v>0.73615885436785811</c:v>
                </c:pt>
                <c:pt idx="164">
                  <c:v>0.76071182181745511</c:v>
                </c:pt>
                <c:pt idx="165">
                  <c:v>0.78343216785780767</c:v>
                </c:pt>
                <c:pt idx="166">
                  <c:v>0.80426515718523728</c:v>
                </c:pt>
                <c:pt idx="167">
                  <c:v>0.82316060130369972</c:v>
                </c:pt>
                <c:pt idx="168">
                  <c:v>0.84007297943326831</c:v>
                </c:pt>
                <c:pt idx="169">
                  <c:v>0.85496154817367975</c:v>
                </c:pt>
                <c:pt idx="170">
                  <c:v>0.86779043965875335</c:v>
                </c:pt>
                <c:pt idx="171">
                  <c:v>0.87852874796522362</c:v>
                </c:pt>
                <c:pt idx="172">
                  <c:v>0.88715060356781561</c:v>
                </c:pt>
                <c:pt idx="173">
                  <c:v>0.89363523566119718</c:v>
                </c:pt>
                <c:pt idx="174">
                  <c:v>0.89796702219866886</c:v>
                </c:pt>
                <c:pt idx="175">
                  <c:v>0.90013552752704207</c:v>
                </c:pt>
                <c:pt idx="176">
                  <c:v>0.90013552752704207</c:v>
                </c:pt>
                <c:pt idx="177">
                  <c:v>0.89796702219866886</c:v>
                </c:pt>
                <c:pt idx="178">
                  <c:v>0.89363523566119729</c:v>
                </c:pt>
                <c:pt idx="179">
                  <c:v>0.88715060356781561</c:v>
                </c:pt>
                <c:pt idx="180">
                  <c:v>0.87852874796522362</c:v>
                </c:pt>
                <c:pt idx="181">
                  <c:v>0.86779043965875324</c:v>
                </c:pt>
                <c:pt idx="182">
                  <c:v>0.85496154817367964</c:v>
                </c:pt>
                <c:pt idx="183">
                  <c:v>0.84007297943326831</c:v>
                </c:pt>
                <c:pt idx="184">
                  <c:v>0.82316060130369961</c:v>
                </c:pt>
                <c:pt idx="185">
                  <c:v>0.80426515718523717</c:v>
                </c:pt>
                <c:pt idx="186">
                  <c:v>0.78343216785780756</c:v>
                </c:pt>
                <c:pt idx="187">
                  <c:v>0.76071182181745511</c:v>
                </c:pt>
                <c:pt idx="188">
                  <c:v>0.73615885436785811</c:v>
                </c:pt>
                <c:pt idx="189">
                  <c:v>0.70983241575818867</c:v>
                </c:pt>
                <c:pt idx="190">
                  <c:v>0.6817959286849814</c:v>
                </c:pt>
                <c:pt idx="191">
                  <c:v>0.65211693550130156</c:v>
                </c:pt>
                <c:pt idx="192">
                  <c:v>0.62086693550130156</c:v>
                </c:pt>
                <c:pt idx="193">
                  <c:v>0.58812121267215811</c:v>
                </c:pt>
                <c:pt idx="194">
                  <c:v>0.55395865432835323</c:v>
                </c:pt>
                <c:pt idx="195">
                  <c:v>0.51846156106522379</c:v>
                </c:pt>
                <c:pt idx="196">
                  <c:v>0.48171544848961889</c:v>
                </c:pt>
                <c:pt idx="197">
                  <c:v>0.44380884120531239</c:v>
                </c:pt>
                <c:pt idx="198">
                  <c:v>0.4048330595494789</c:v>
                </c:pt>
                <c:pt idx="199">
                  <c:v>0.36488199959400264</c:v>
                </c:pt>
                <c:pt idx="200">
                  <c:v>0.3240519069416159</c:v>
                </c:pt>
                <c:pt idx="201">
                  <c:v>0.28244114486181199</c:v>
                </c:pt>
                <c:pt idx="202">
                  <c:v>0.24014995732511346</c:v>
                </c:pt>
                <c:pt idx="203">
                  <c:v>0.19728022750656676</c:v>
                </c:pt>
                <c:pt idx="204">
                  <c:v>0.15393523234024961</c:v>
                </c:pt>
                <c:pt idx="205">
                  <c:v>0.11021939371609092</c:v>
                </c:pt>
                <c:pt idx="206">
                  <c:v>6.6238026918391479E-2</c:v>
                </c:pt>
                <c:pt idx="207">
                  <c:v>2.2097086912079678E-2</c:v>
                </c:pt>
                <c:pt idx="208">
                  <c:v>-2.2097086912079504E-2</c:v>
                </c:pt>
                <c:pt idx="209">
                  <c:v>-6.6238026918391299E-2</c:v>
                </c:pt>
                <c:pt idx="210">
                  <c:v>-0.11021939371609074</c:v>
                </c:pt>
                <c:pt idx="211">
                  <c:v>-0.15393523234024942</c:v>
                </c:pt>
                <c:pt idx="212">
                  <c:v>-0.19728022750656654</c:v>
                </c:pt>
                <c:pt idx="213">
                  <c:v>-0.24014995732511321</c:v>
                </c:pt>
                <c:pt idx="214">
                  <c:v>-0.28244114486181177</c:v>
                </c:pt>
                <c:pt idx="215">
                  <c:v>-0.32405190694161567</c:v>
                </c:pt>
                <c:pt idx="216">
                  <c:v>-0.36488199959400242</c:v>
                </c:pt>
                <c:pt idx="217">
                  <c:v>-0.40483305954947868</c:v>
                </c:pt>
                <c:pt idx="218">
                  <c:v>-0.44380884120531217</c:v>
                </c:pt>
                <c:pt idx="219">
                  <c:v>-0.48171544848961867</c:v>
                </c:pt>
                <c:pt idx="220">
                  <c:v>-0.51846156106522356</c:v>
                </c:pt>
                <c:pt idx="221">
                  <c:v>-0.55395865432835312</c:v>
                </c:pt>
                <c:pt idx="222">
                  <c:v>-0.588121212672158</c:v>
                </c:pt>
                <c:pt idx="223">
                  <c:v>-0.62086693550130145</c:v>
                </c:pt>
                <c:pt idx="224">
                  <c:v>-0.65211693550130145</c:v>
                </c:pt>
                <c:pt idx="225">
                  <c:v>-0.68179592868498129</c:v>
                </c:pt>
                <c:pt idx="226">
                  <c:v>-0.70983241575818867</c:v>
                </c:pt>
                <c:pt idx="227">
                  <c:v>-0.73615885436785811</c:v>
                </c:pt>
                <c:pt idx="228">
                  <c:v>-0.76071182181745489</c:v>
                </c:pt>
                <c:pt idx="229">
                  <c:v>-0.78343216785780745</c:v>
                </c:pt>
                <c:pt idx="230">
                  <c:v>-0.80426515718523706</c:v>
                </c:pt>
                <c:pt idx="231">
                  <c:v>-0.82316060130369972</c:v>
                </c:pt>
                <c:pt idx="232">
                  <c:v>-0.84007297943326831</c:v>
                </c:pt>
                <c:pt idx="233">
                  <c:v>-0.85496154817367953</c:v>
                </c:pt>
                <c:pt idx="234">
                  <c:v>-0.86779043965875335</c:v>
                </c:pt>
                <c:pt idx="235">
                  <c:v>-0.87852874796522362</c:v>
                </c:pt>
                <c:pt idx="236">
                  <c:v>-0.88715060356781561</c:v>
                </c:pt>
                <c:pt idx="237">
                  <c:v>-0.89363523566119718</c:v>
                </c:pt>
                <c:pt idx="238">
                  <c:v>-0.89796702219866886</c:v>
                </c:pt>
                <c:pt idx="239">
                  <c:v>-0.90013552752704185</c:v>
                </c:pt>
                <c:pt idx="240">
                  <c:v>-0.90013552752704185</c:v>
                </c:pt>
                <c:pt idx="241">
                  <c:v>-0.89796702219866864</c:v>
                </c:pt>
                <c:pt idx="242">
                  <c:v>-0.89363523566119707</c:v>
                </c:pt>
                <c:pt idx="243">
                  <c:v>-0.8871506035678155</c:v>
                </c:pt>
                <c:pt idx="244">
                  <c:v>-0.87852874796522362</c:v>
                </c:pt>
                <c:pt idx="245">
                  <c:v>-0.86779043965875313</c:v>
                </c:pt>
                <c:pt idx="246">
                  <c:v>-0.85496154817367953</c:v>
                </c:pt>
                <c:pt idx="247">
                  <c:v>-0.84007297943326831</c:v>
                </c:pt>
                <c:pt idx="248">
                  <c:v>-0.82316060130369961</c:v>
                </c:pt>
                <c:pt idx="249">
                  <c:v>-0.80426515718523706</c:v>
                </c:pt>
                <c:pt idx="250">
                  <c:v>-0.78343216785780745</c:v>
                </c:pt>
                <c:pt idx="251">
                  <c:v>-0.760711821817455</c:v>
                </c:pt>
                <c:pt idx="252">
                  <c:v>-0.736158854367858</c:v>
                </c:pt>
                <c:pt idx="253">
                  <c:v>-0.70983241575818867</c:v>
                </c:pt>
                <c:pt idx="254">
                  <c:v>-0.6817959286849814</c:v>
                </c:pt>
                <c:pt idx="255">
                  <c:v>-0.65211693550130156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E-467F-8C9A-F3BA6EFA02E9}"/>
            </c:ext>
          </c:extLst>
        </c:ser>
        <c:ser>
          <c:idx val="3"/>
          <c:order val="3"/>
          <c:tx>
            <c:v>LP64, buffer a 64 posizioni, media su 64/128=1/2 periodo, filtro a 2*fo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'Sinusoide e filtri'!$G$65:$G$320</c:f>
              <c:numCache>
                <c:formatCode>General</c:formatCode>
                <c:ptCount val="256"/>
                <c:pt idx="0">
                  <c:v>-0.63649193550130156</c:v>
                </c:pt>
                <c:pt idx="1">
                  <c:v>-0.63495857067856976</c:v>
                </c:pt>
                <c:pt idx="2">
                  <c:v>-0.63189553504327101</c:v>
                </c:pt>
                <c:pt idx="3">
                  <c:v>-0.62731020771654089</c:v>
                </c:pt>
                <c:pt idx="4">
                  <c:v>-0.62121363515353689</c:v>
                </c:pt>
                <c:pt idx="5">
                  <c:v>-0.61362050453156003</c:v>
                </c:pt>
                <c:pt idx="6">
                  <c:v>-0.60454910836735809</c:v>
                </c:pt>
                <c:pt idx="7">
                  <c:v>-0.59402130044885115</c:v>
                </c:pt>
                <c:pt idx="8">
                  <c:v>-0.58206244318744194</c:v>
                </c:pt>
                <c:pt idx="9">
                  <c:v>-0.56870134651774551</c:v>
                </c:pt>
                <c:pt idx="10">
                  <c:v>-0.55397019849193319</c:v>
                </c:pt>
                <c:pt idx="11">
                  <c:v>-0.53790448773589494</c:v>
                </c:pt>
                <c:pt idx="12">
                  <c:v>-0.52054291795403229</c:v>
                </c:pt>
                <c:pt idx="13">
                  <c:v>-0.50192731468864404</c:v>
                </c:pt>
                <c:pt idx="14">
                  <c:v>-0.48210252455853003</c:v>
                </c:pt>
                <c:pt idx="15">
                  <c:v>-0.46111630721956082</c:v>
                </c:pt>
                <c:pt idx="16">
                  <c:v>-0.43901922030748108</c:v>
                </c:pt>
                <c:pt idx="17">
                  <c:v>-0.41586449764013866</c:v>
                </c:pt>
                <c:pt idx="18">
                  <c:v>-0.39170792097255319</c:v>
                </c:pt>
                <c:pt idx="19">
                  <c:v>-0.36660768561378304</c:v>
                </c:pt>
                <c:pt idx="20">
                  <c:v>-0.34062426022932846</c:v>
                </c:pt>
                <c:pt idx="21">
                  <c:v>-0.31382024116681995</c:v>
                </c:pt>
                <c:pt idx="22">
                  <c:v>-0.28626020165593391</c:v>
                </c:pt>
                <c:pt idx="23">
                  <c:v>-0.25801053624582626</c:v>
                </c:pt>
                <c:pt idx="24">
                  <c:v>-0.22913930085484849</c:v>
                </c:pt>
                <c:pt idx="25">
                  <c:v>-0.19971604881787919</c:v>
                </c:pt>
                <c:pt idx="26">
                  <c:v>-0.16981166332624764</c:v>
                </c:pt>
                <c:pt idx="27">
                  <c:v>-0.13949818666391819</c:v>
                </c:pt>
                <c:pt idx="28">
                  <c:v>-0.1088486466513172</c:v>
                </c:pt>
                <c:pt idx="29">
                  <c:v>-7.7936880714917764E-2</c:v>
                </c:pt>
                <c:pt idx="30">
                  <c:v>-4.6837358006411638E-2</c:v>
                </c:pt>
                <c:pt idx="31">
                  <c:v>-1.562500000000001E-2</c:v>
                </c:pt>
                <c:pt idx="32">
                  <c:v>1.5624999999999964E-2</c:v>
                </c:pt>
                <c:pt idx="33">
                  <c:v>4.6837358006411665E-2</c:v>
                </c:pt>
                <c:pt idx="34">
                  <c:v>7.7936880714917806E-2</c:v>
                </c:pt>
                <c:pt idx="35">
                  <c:v>0.10884864665131717</c:v>
                </c:pt>
                <c:pt idx="36">
                  <c:v>0.13949818666391817</c:v>
                </c:pt>
                <c:pt idx="37">
                  <c:v>0.16981166332624759</c:v>
                </c:pt>
                <c:pt idx="38">
                  <c:v>0.19971604881787913</c:v>
                </c:pt>
                <c:pt idx="39">
                  <c:v>0.22913930085484857</c:v>
                </c:pt>
                <c:pt idx="40">
                  <c:v>0.25801053624582626</c:v>
                </c:pt>
                <c:pt idx="41">
                  <c:v>0.28626020165593391</c:v>
                </c:pt>
                <c:pt idx="42">
                  <c:v>0.31382024116682</c:v>
                </c:pt>
                <c:pt idx="43">
                  <c:v>0.34062426022932851</c:v>
                </c:pt>
                <c:pt idx="44">
                  <c:v>0.3666076856137831</c:v>
                </c:pt>
                <c:pt idx="45">
                  <c:v>0.39170792097255325</c:v>
                </c:pt>
                <c:pt idx="46">
                  <c:v>0.41586449764013877</c:v>
                </c:pt>
                <c:pt idx="47">
                  <c:v>0.43901922030748125</c:v>
                </c:pt>
                <c:pt idx="48">
                  <c:v>0.46111630721956082</c:v>
                </c:pt>
                <c:pt idx="49">
                  <c:v>0.48210252455853009</c:v>
                </c:pt>
                <c:pt idx="50">
                  <c:v>0.50192731468864404</c:v>
                </c:pt>
                <c:pt idx="51">
                  <c:v>0.52054291795403251</c:v>
                </c:pt>
                <c:pt idx="52">
                  <c:v>0.53790448773589505</c:v>
                </c:pt>
                <c:pt idx="53">
                  <c:v>0.55397019849193341</c:v>
                </c:pt>
                <c:pt idx="54">
                  <c:v>0.56870134651774584</c:v>
                </c:pt>
                <c:pt idx="55">
                  <c:v>0.58206244318744205</c:v>
                </c:pt>
                <c:pt idx="56">
                  <c:v>0.59402130044885115</c:v>
                </c:pt>
                <c:pt idx="57">
                  <c:v>0.60454910836735798</c:v>
                </c:pt>
                <c:pt idx="58">
                  <c:v>0.61362050453156003</c:v>
                </c:pt>
                <c:pt idx="59">
                  <c:v>0.621213635153537</c:v>
                </c:pt>
                <c:pt idx="60">
                  <c:v>0.627310207716541</c:v>
                </c:pt>
                <c:pt idx="61">
                  <c:v>0.63189553504327101</c:v>
                </c:pt>
                <c:pt idx="62">
                  <c:v>0.63495857067856976</c:v>
                </c:pt>
                <c:pt idx="63">
                  <c:v>0.63649193550130156</c:v>
                </c:pt>
                <c:pt idx="64">
                  <c:v>0.63649193550130156</c:v>
                </c:pt>
                <c:pt idx="65">
                  <c:v>0.63495857067856976</c:v>
                </c:pt>
                <c:pt idx="66">
                  <c:v>0.63189553504327101</c:v>
                </c:pt>
                <c:pt idx="67">
                  <c:v>0.627310207716541</c:v>
                </c:pt>
                <c:pt idx="68">
                  <c:v>0.621213635153537</c:v>
                </c:pt>
                <c:pt idx="69">
                  <c:v>0.61362050453156003</c:v>
                </c:pt>
                <c:pt idx="70">
                  <c:v>0.60454910836735809</c:v>
                </c:pt>
                <c:pt idx="71">
                  <c:v>0.59402130044885115</c:v>
                </c:pt>
                <c:pt idx="72">
                  <c:v>0.58206244318744205</c:v>
                </c:pt>
                <c:pt idx="73">
                  <c:v>0.56870134651774584</c:v>
                </c:pt>
                <c:pt idx="74">
                  <c:v>0.55397019849193341</c:v>
                </c:pt>
                <c:pt idx="75">
                  <c:v>0.53790448773589505</c:v>
                </c:pt>
                <c:pt idx="76">
                  <c:v>0.52054291795403251</c:v>
                </c:pt>
                <c:pt idx="77">
                  <c:v>0.50192731468864393</c:v>
                </c:pt>
                <c:pt idx="78">
                  <c:v>0.48210252455853003</c:v>
                </c:pt>
                <c:pt idx="79">
                  <c:v>0.46111630721956082</c:v>
                </c:pt>
                <c:pt idx="80">
                  <c:v>0.43901922030748119</c:v>
                </c:pt>
                <c:pt idx="81">
                  <c:v>0.41586449764013877</c:v>
                </c:pt>
                <c:pt idx="82">
                  <c:v>0.3917079209725533</c:v>
                </c:pt>
                <c:pt idx="83">
                  <c:v>0.36660768561378315</c:v>
                </c:pt>
                <c:pt idx="84">
                  <c:v>0.34062426022932857</c:v>
                </c:pt>
                <c:pt idx="85">
                  <c:v>0.31382024116682006</c:v>
                </c:pt>
                <c:pt idx="86">
                  <c:v>0.28626020165593402</c:v>
                </c:pt>
                <c:pt idx="87">
                  <c:v>0.25801053624582637</c:v>
                </c:pt>
                <c:pt idx="88">
                  <c:v>0.2291393008548486</c:v>
                </c:pt>
                <c:pt idx="89">
                  <c:v>0.19971604881787924</c:v>
                </c:pt>
                <c:pt idx="90">
                  <c:v>0.1698116633262477</c:v>
                </c:pt>
                <c:pt idx="91">
                  <c:v>0.13949818666391825</c:v>
                </c:pt>
                <c:pt idx="92">
                  <c:v>0.10884864665131726</c:v>
                </c:pt>
                <c:pt idx="93">
                  <c:v>7.7936880714917819E-2</c:v>
                </c:pt>
                <c:pt idx="94">
                  <c:v>4.6837358006411686E-2</c:v>
                </c:pt>
                <c:pt idx="95">
                  <c:v>1.5625000000000076E-2</c:v>
                </c:pt>
                <c:pt idx="96">
                  <c:v>-1.5624999999999892E-2</c:v>
                </c:pt>
                <c:pt idx="97">
                  <c:v>-4.6837358006411561E-2</c:v>
                </c:pt>
                <c:pt idx="98">
                  <c:v>-7.7936880714917708E-2</c:v>
                </c:pt>
                <c:pt idx="99">
                  <c:v>-0.10884864665131713</c:v>
                </c:pt>
                <c:pt idx="100">
                  <c:v>-0.13949818666391806</c:v>
                </c:pt>
                <c:pt idx="101">
                  <c:v>-0.16981166332624756</c:v>
                </c:pt>
                <c:pt idx="102">
                  <c:v>-0.19971604881787908</c:v>
                </c:pt>
                <c:pt idx="103">
                  <c:v>-0.22913930085484846</c:v>
                </c:pt>
                <c:pt idx="104">
                  <c:v>-0.25801053624582621</c:v>
                </c:pt>
                <c:pt idx="105">
                  <c:v>-0.28626020165593385</c:v>
                </c:pt>
                <c:pt idx="106">
                  <c:v>-0.31382024116681989</c:v>
                </c:pt>
                <c:pt idx="107">
                  <c:v>-0.3406242602293284</c:v>
                </c:pt>
                <c:pt idx="108">
                  <c:v>-0.36660768561378299</c:v>
                </c:pt>
                <c:pt idx="109">
                  <c:v>-0.39170792097255314</c:v>
                </c:pt>
                <c:pt idx="110">
                  <c:v>-0.41586449764013866</c:v>
                </c:pt>
                <c:pt idx="111">
                  <c:v>-0.43901922030748114</c:v>
                </c:pt>
                <c:pt idx="112">
                  <c:v>-0.46111630721956071</c:v>
                </c:pt>
                <c:pt idx="113">
                  <c:v>-0.48210252455852998</c:v>
                </c:pt>
                <c:pt idx="114">
                  <c:v>-0.50192731468864393</c:v>
                </c:pt>
                <c:pt idx="115">
                  <c:v>-0.5205429179540324</c:v>
                </c:pt>
                <c:pt idx="116">
                  <c:v>-0.53790448773589505</c:v>
                </c:pt>
                <c:pt idx="117">
                  <c:v>-0.5539701984919333</c:v>
                </c:pt>
                <c:pt idx="118">
                  <c:v>-0.56870134651774573</c:v>
                </c:pt>
                <c:pt idx="119">
                  <c:v>-0.58206244318744216</c:v>
                </c:pt>
                <c:pt idx="120">
                  <c:v>-0.59402130044885115</c:v>
                </c:pt>
                <c:pt idx="121">
                  <c:v>-0.60454910836735809</c:v>
                </c:pt>
                <c:pt idx="122">
                  <c:v>-0.61362050453156003</c:v>
                </c:pt>
                <c:pt idx="123">
                  <c:v>-0.62121363515353711</c:v>
                </c:pt>
                <c:pt idx="124">
                  <c:v>-0.62731020771654111</c:v>
                </c:pt>
                <c:pt idx="125">
                  <c:v>-0.63189553504327123</c:v>
                </c:pt>
                <c:pt idx="126">
                  <c:v>-0.63495857067856998</c:v>
                </c:pt>
                <c:pt idx="127">
                  <c:v>-0.63649193550130179</c:v>
                </c:pt>
                <c:pt idx="128">
                  <c:v>-0.63649193550130179</c:v>
                </c:pt>
                <c:pt idx="129">
                  <c:v>-0.63495857067856998</c:v>
                </c:pt>
                <c:pt idx="130">
                  <c:v>-0.63189553504327123</c:v>
                </c:pt>
                <c:pt idx="131">
                  <c:v>-0.62731020771654111</c:v>
                </c:pt>
                <c:pt idx="132">
                  <c:v>-0.62121363515353711</c:v>
                </c:pt>
                <c:pt idx="133">
                  <c:v>-0.61362050453156003</c:v>
                </c:pt>
                <c:pt idx="134">
                  <c:v>-0.60454910836735809</c:v>
                </c:pt>
                <c:pt idx="135">
                  <c:v>-0.59402130044885137</c:v>
                </c:pt>
                <c:pt idx="136">
                  <c:v>-0.58206244318744216</c:v>
                </c:pt>
                <c:pt idx="137">
                  <c:v>-0.56870134651774573</c:v>
                </c:pt>
                <c:pt idx="138">
                  <c:v>-0.55397019849193341</c:v>
                </c:pt>
                <c:pt idx="139">
                  <c:v>-0.53790448773589516</c:v>
                </c:pt>
                <c:pt idx="140">
                  <c:v>-0.52054291795403251</c:v>
                </c:pt>
                <c:pt idx="141">
                  <c:v>-0.50192731468864404</c:v>
                </c:pt>
                <c:pt idx="142">
                  <c:v>-0.48210252455853003</c:v>
                </c:pt>
                <c:pt idx="143">
                  <c:v>-0.46111630721956082</c:v>
                </c:pt>
                <c:pt idx="144">
                  <c:v>-0.43901922030748108</c:v>
                </c:pt>
                <c:pt idx="145">
                  <c:v>-0.41586449764013866</c:v>
                </c:pt>
                <c:pt idx="146">
                  <c:v>-0.39170792097255319</c:v>
                </c:pt>
                <c:pt idx="147">
                  <c:v>-0.36660768561378304</c:v>
                </c:pt>
                <c:pt idx="148">
                  <c:v>-0.34062426022932857</c:v>
                </c:pt>
                <c:pt idx="149">
                  <c:v>-0.31382024116682</c:v>
                </c:pt>
                <c:pt idx="150">
                  <c:v>-0.28626020165593391</c:v>
                </c:pt>
                <c:pt idx="151">
                  <c:v>-0.25801053624582637</c:v>
                </c:pt>
                <c:pt idx="152">
                  <c:v>-0.2291393008548486</c:v>
                </c:pt>
                <c:pt idx="153">
                  <c:v>-0.19971604881787924</c:v>
                </c:pt>
                <c:pt idx="154">
                  <c:v>-0.1698116633262477</c:v>
                </c:pt>
                <c:pt idx="155">
                  <c:v>-0.13949818666391825</c:v>
                </c:pt>
                <c:pt idx="156">
                  <c:v>-0.10884864665131726</c:v>
                </c:pt>
                <c:pt idx="157">
                  <c:v>-7.7936880714917819E-2</c:v>
                </c:pt>
                <c:pt idx="158">
                  <c:v>-4.6837358006411693E-2</c:v>
                </c:pt>
                <c:pt idx="159">
                  <c:v>-1.5625000000000066E-2</c:v>
                </c:pt>
                <c:pt idx="160">
                  <c:v>1.5624999999999908E-2</c:v>
                </c:pt>
                <c:pt idx="161">
                  <c:v>4.683735800641161E-2</c:v>
                </c:pt>
                <c:pt idx="162">
                  <c:v>7.7936880714917695E-2</c:v>
                </c:pt>
                <c:pt idx="163">
                  <c:v>0.10884864665131712</c:v>
                </c:pt>
                <c:pt idx="164">
                  <c:v>0.13949818666391811</c:v>
                </c:pt>
                <c:pt idx="165">
                  <c:v>0.16981166332624759</c:v>
                </c:pt>
                <c:pt idx="166">
                  <c:v>0.19971604881787908</c:v>
                </c:pt>
                <c:pt idx="167">
                  <c:v>0.22913930085484852</c:v>
                </c:pt>
                <c:pt idx="168">
                  <c:v>0.25801053624582626</c:v>
                </c:pt>
                <c:pt idx="169">
                  <c:v>0.28626020165593385</c:v>
                </c:pt>
                <c:pt idx="170">
                  <c:v>0.31382024116681995</c:v>
                </c:pt>
                <c:pt idx="171">
                  <c:v>0.34062426022932846</c:v>
                </c:pt>
                <c:pt idx="172">
                  <c:v>0.36660768561378299</c:v>
                </c:pt>
                <c:pt idx="173">
                  <c:v>0.39170792097255314</c:v>
                </c:pt>
                <c:pt idx="174">
                  <c:v>0.41586449764013866</c:v>
                </c:pt>
                <c:pt idx="175">
                  <c:v>0.43901922030748114</c:v>
                </c:pt>
                <c:pt idx="176">
                  <c:v>0.46111630721956071</c:v>
                </c:pt>
                <c:pt idx="177">
                  <c:v>0.48210252455852998</c:v>
                </c:pt>
                <c:pt idx="178">
                  <c:v>0.50192731468864393</c:v>
                </c:pt>
                <c:pt idx="179">
                  <c:v>0.52054291795403251</c:v>
                </c:pt>
                <c:pt idx="180">
                  <c:v>0.53790448773589505</c:v>
                </c:pt>
                <c:pt idx="181">
                  <c:v>0.55397019849193341</c:v>
                </c:pt>
                <c:pt idx="182">
                  <c:v>0.56870134651774573</c:v>
                </c:pt>
                <c:pt idx="183">
                  <c:v>0.58206244318744205</c:v>
                </c:pt>
                <c:pt idx="184">
                  <c:v>0.59402130044885115</c:v>
                </c:pt>
                <c:pt idx="185">
                  <c:v>0.60454910836735798</c:v>
                </c:pt>
                <c:pt idx="186">
                  <c:v>0.61362050453156003</c:v>
                </c:pt>
                <c:pt idx="187">
                  <c:v>0.621213635153537</c:v>
                </c:pt>
                <c:pt idx="188">
                  <c:v>0.627310207716541</c:v>
                </c:pt>
                <c:pt idx="189">
                  <c:v>0.63189553504327101</c:v>
                </c:pt>
                <c:pt idx="190">
                  <c:v>0.63495857067856976</c:v>
                </c:pt>
                <c:pt idx="191">
                  <c:v>0.63649193550130156</c:v>
                </c:pt>
                <c:pt idx="192">
                  <c:v>0.63649193550130156</c:v>
                </c:pt>
                <c:pt idx="193">
                  <c:v>0.63495857067856976</c:v>
                </c:pt>
                <c:pt idx="194">
                  <c:v>0.63189553504327101</c:v>
                </c:pt>
                <c:pt idx="195">
                  <c:v>0.627310207716541</c:v>
                </c:pt>
                <c:pt idx="196">
                  <c:v>0.621213635153537</c:v>
                </c:pt>
                <c:pt idx="197">
                  <c:v>0.61362050453156003</c:v>
                </c:pt>
                <c:pt idx="198">
                  <c:v>0.60454910836735809</c:v>
                </c:pt>
                <c:pt idx="199">
                  <c:v>0.59402130044885115</c:v>
                </c:pt>
                <c:pt idx="200">
                  <c:v>0.58206244318744205</c:v>
                </c:pt>
                <c:pt idx="201">
                  <c:v>0.56870134651774584</c:v>
                </c:pt>
                <c:pt idx="202">
                  <c:v>0.55397019849193341</c:v>
                </c:pt>
                <c:pt idx="203">
                  <c:v>0.53790448773589505</c:v>
                </c:pt>
                <c:pt idx="204">
                  <c:v>0.52054291795403251</c:v>
                </c:pt>
                <c:pt idx="205">
                  <c:v>0.50192731468864393</c:v>
                </c:pt>
                <c:pt idx="206">
                  <c:v>0.48210252455853003</c:v>
                </c:pt>
                <c:pt idx="207">
                  <c:v>0.46111630721956082</c:v>
                </c:pt>
                <c:pt idx="208">
                  <c:v>0.43901922030748119</c:v>
                </c:pt>
                <c:pt idx="209">
                  <c:v>0.41586449764013877</c:v>
                </c:pt>
                <c:pt idx="210">
                  <c:v>0.3917079209725533</c:v>
                </c:pt>
                <c:pt idx="211">
                  <c:v>0.36660768561378315</c:v>
                </c:pt>
                <c:pt idx="212">
                  <c:v>0.34062426022932857</c:v>
                </c:pt>
                <c:pt idx="213">
                  <c:v>0.31382024116682006</c:v>
                </c:pt>
                <c:pt idx="214">
                  <c:v>0.28626020165593402</c:v>
                </c:pt>
                <c:pt idx="215">
                  <c:v>0.25801053624582637</c:v>
                </c:pt>
                <c:pt idx="216">
                  <c:v>0.2291393008548486</c:v>
                </c:pt>
                <c:pt idx="217">
                  <c:v>0.19971604881787924</c:v>
                </c:pt>
                <c:pt idx="218">
                  <c:v>0.1698116633262477</c:v>
                </c:pt>
                <c:pt idx="219">
                  <c:v>0.13949818666391825</c:v>
                </c:pt>
                <c:pt idx="220">
                  <c:v>0.10884864665131726</c:v>
                </c:pt>
                <c:pt idx="221">
                  <c:v>7.7936880714917819E-2</c:v>
                </c:pt>
                <c:pt idx="222">
                  <c:v>4.6837358006411686E-2</c:v>
                </c:pt>
                <c:pt idx="223">
                  <c:v>1.5625000000000076E-2</c:v>
                </c:pt>
                <c:pt idx="224">
                  <c:v>-1.5624999999999892E-2</c:v>
                </c:pt>
                <c:pt idx="225">
                  <c:v>-4.6837358006411561E-2</c:v>
                </c:pt>
                <c:pt idx="226">
                  <c:v>-7.7936880714917708E-2</c:v>
                </c:pt>
                <c:pt idx="227">
                  <c:v>-0.10884864665131713</c:v>
                </c:pt>
                <c:pt idx="228">
                  <c:v>-0.13949818666391806</c:v>
                </c:pt>
                <c:pt idx="229">
                  <c:v>-0.16981166332624756</c:v>
                </c:pt>
                <c:pt idx="230">
                  <c:v>-0.19971604881787908</c:v>
                </c:pt>
                <c:pt idx="231">
                  <c:v>-0.22913930085484846</c:v>
                </c:pt>
                <c:pt idx="232">
                  <c:v>-0.25801053624582621</c:v>
                </c:pt>
                <c:pt idx="233">
                  <c:v>-0.28626020165593385</c:v>
                </c:pt>
                <c:pt idx="234">
                  <c:v>-0.31382024116681989</c:v>
                </c:pt>
                <c:pt idx="235">
                  <c:v>-0.3406242602293284</c:v>
                </c:pt>
                <c:pt idx="236">
                  <c:v>-0.36660768561378299</c:v>
                </c:pt>
                <c:pt idx="237">
                  <c:v>-0.39170792097255314</c:v>
                </c:pt>
                <c:pt idx="238">
                  <c:v>-0.41586449764013866</c:v>
                </c:pt>
                <c:pt idx="239">
                  <c:v>-0.43901922030748114</c:v>
                </c:pt>
                <c:pt idx="240">
                  <c:v>-0.46111630721956071</c:v>
                </c:pt>
                <c:pt idx="241">
                  <c:v>-0.48210252455852998</c:v>
                </c:pt>
                <c:pt idx="242">
                  <c:v>-0.50192731468864393</c:v>
                </c:pt>
                <c:pt idx="243">
                  <c:v>-0.5205429179540324</c:v>
                </c:pt>
                <c:pt idx="244">
                  <c:v>-0.53790448773589505</c:v>
                </c:pt>
                <c:pt idx="245">
                  <c:v>-0.5539701984919333</c:v>
                </c:pt>
                <c:pt idx="246">
                  <c:v>-0.56870134651774573</c:v>
                </c:pt>
                <c:pt idx="247">
                  <c:v>-0.58206244318744216</c:v>
                </c:pt>
                <c:pt idx="248">
                  <c:v>-0.59402130044885115</c:v>
                </c:pt>
                <c:pt idx="249">
                  <c:v>-0.60454910836735809</c:v>
                </c:pt>
                <c:pt idx="250">
                  <c:v>-0.61362050453156003</c:v>
                </c:pt>
                <c:pt idx="251">
                  <c:v>-0.62121363515353711</c:v>
                </c:pt>
                <c:pt idx="252">
                  <c:v>-0.62731020771654111</c:v>
                </c:pt>
                <c:pt idx="253">
                  <c:v>-0.63189553504327123</c:v>
                </c:pt>
                <c:pt idx="254">
                  <c:v>-0.63495857067856998</c:v>
                </c:pt>
                <c:pt idx="255">
                  <c:v>-0.63649193550130179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BE-467F-8C9A-F3BA6EFA02E9}"/>
            </c:ext>
          </c:extLst>
        </c:ser>
        <c:ser>
          <c:idx val="4"/>
          <c:order val="4"/>
          <c:tx>
            <c:v>LP128, buffer a 128 posizioni, media su 128/128=1 periodo, filtro a fo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'Sinusoide e filtri'!$H$65:$H$320</c:f>
              <c:numCache>
                <c:formatCode>General</c:formatCode>
                <c:ptCount val="2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BE-467F-8C9A-F3BA6EFA0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025976"/>
        <c:axId val="356027944"/>
      </c:lineChart>
      <c:catAx>
        <c:axId val="3560259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027944"/>
        <c:crosses val="autoZero"/>
        <c:auto val="1"/>
        <c:lblAlgn val="ctr"/>
        <c:lblOffset val="100"/>
        <c:noMultiLvlLbl val="0"/>
      </c:catAx>
      <c:valAx>
        <c:axId val="35602794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02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Uscita 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Riferimento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PI_accelero_decelero!$A$4:$A$104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PI_accelero_decelero!$B$4:$B$104</c:f>
              <c:numCache>
                <c:formatCode>0.00</c:formatCode>
                <c:ptCount val="10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C-4BC4-84C0-EBC0FFB68BEA}"/>
            </c:ext>
          </c:extLst>
        </c:ser>
        <c:ser>
          <c:idx val="2"/>
          <c:order val="1"/>
          <c:tx>
            <c:v>Velocità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PI_accelero_decelero!$A$4:$A$104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PI_accelero_decelero!$C$4:$C$104</c:f>
              <c:numCache>
                <c:formatCode>0.00</c:formatCode>
                <c:ptCount val="101"/>
                <c:pt idx="0">
                  <c:v>0</c:v>
                </c:pt>
                <c:pt idx="1">
                  <c:v>7.7499999999999986E-2</c:v>
                </c:pt>
                <c:pt idx="2">
                  <c:v>0.23222916666666663</c:v>
                </c:pt>
                <c:pt idx="3">
                  <c:v>0.46031927083333324</c:v>
                </c:pt>
                <c:pt idx="4">
                  <c:v>0.75606805989583314</c:v>
                </c:pt>
                <c:pt idx="5">
                  <c:v>1.1120818141276039</c:v>
                </c:pt>
                <c:pt idx="6">
                  <c:v>1.5194601896728512</c:v>
                </c:pt>
                <c:pt idx="7">
                  <c:v>1.9680187271429439</c:v>
                </c:pt>
                <c:pt idx="8">
                  <c:v>2.4465434631011296</c:v>
                </c:pt>
                <c:pt idx="9">
                  <c:v>2.8655712791484538</c:v>
                </c:pt>
                <c:pt idx="10">
                  <c:v>3.2148973132170666</c:v>
                </c:pt>
                <c:pt idx="11">
                  <c:v>3.489477562527572</c:v>
                </c:pt>
                <c:pt idx="12">
                  <c:v>3.687741875482601</c:v>
                </c:pt>
                <c:pt idx="13">
                  <c:v>3.8115542457552714</c:v>
                </c:pt>
                <c:pt idx="14">
                  <c:v>3.8660434127397645</c:v>
                </c:pt>
                <c:pt idx="15">
                  <c:v>3.8593099038061496</c:v>
                </c:pt>
                <c:pt idx="16">
                  <c:v>3.8020199285280141</c:v>
                </c:pt>
                <c:pt idx="17">
                  <c:v>3.7069005047458261</c:v>
                </c:pt>
                <c:pt idx="18">
                  <c:v>3.5862162297013689</c:v>
                </c:pt>
                <c:pt idx="19">
                  <c:v>3.4514079286920651</c:v>
                </c:pt>
                <c:pt idx="20">
                  <c:v>3.3127420401707734</c:v>
                </c:pt>
                <c:pt idx="21">
                  <c:v>3.1789543190371612</c:v>
                </c:pt>
                <c:pt idx="22">
                  <c:v>3.0570119341819839</c:v>
                </c:pt>
                <c:pt idx="23">
                  <c:v>2.9519998673000321</c:v>
                </c:pt>
                <c:pt idx="24">
                  <c:v>2.8671311740371017</c:v>
                </c:pt>
                <c:pt idx="25">
                  <c:v>2.8038743963048893</c:v>
                </c:pt>
                <c:pt idx="26">
                  <c:v>2.7621854897091791</c:v>
                </c:pt>
                <c:pt idx="27">
                  <c:v>2.740776262322079</c:v>
                </c:pt>
                <c:pt idx="28">
                  <c:v>2.7374039303583428</c:v>
                </c:pt>
                <c:pt idx="29">
                  <c:v>2.7491656033288749</c:v>
                </c:pt>
                <c:pt idx="30">
                  <c:v>2.7727807036441621</c:v>
                </c:pt>
                <c:pt idx="31">
                  <c:v>2.8048471535337245</c:v>
                </c:pt>
                <c:pt idx="32">
                  <c:v>2.842060617339746</c:v>
                </c:pt>
                <c:pt idx="33">
                  <c:v>2.8813899332660839</c:v>
                </c:pt>
                <c:pt idx="34">
                  <c:v>2.9202058526904735</c:v>
                </c:pt>
                <c:pt idx="35">
                  <c:v>2.9563640713265942</c:v>
                </c:pt>
                <c:pt idx="36">
                  <c:v>2.9882457465163621</c:v>
                </c:pt>
                <c:pt idx="37">
                  <c:v>3.014760493234141</c:v>
                </c:pt>
                <c:pt idx="38">
                  <c:v>3.0353181555613289</c:v>
                </c:pt>
                <c:pt idx="39">
                  <c:v>3.0497763882376976</c:v>
                </c:pt>
                <c:pt idx="40">
                  <c:v>3.0583712889979897</c:v>
                </c:pt>
                <c:pt idx="41">
                  <c:v>3.0616380630253004</c:v>
                </c:pt>
                <c:pt idx="42">
                  <c:v>3.0603280670923056</c:v>
                </c:pt>
                <c:pt idx="43">
                  <c:v>3.0553276805709384</c:v>
                </c:pt>
                <c:pt idx="44">
                  <c:v>3.0475833989157661</c:v>
                </c:pt>
                <c:pt idx="45">
                  <c:v>3.0380364230042458</c:v>
                </c:pt>
                <c:pt idx="46">
                  <c:v>3.0275688992939682</c:v>
                </c:pt>
                <c:pt idx="47">
                  <c:v>3.0169629151494259</c:v>
                </c:pt>
                <c:pt idx="48">
                  <c:v>3.0068724205520492</c:v>
                </c:pt>
                <c:pt idx="49">
                  <c:v>2.9978074661094842</c:v>
                </c:pt>
                <c:pt idx="50">
                  <c:v>2.9901295371975745</c:v>
                </c:pt>
                <c:pt idx="51">
                  <c:v>2.9840563309157049</c:v>
                </c:pt>
                <c:pt idx="52">
                  <c:v>2.9796740605492675</c:v>
                </c:pt>
                <c:pt idx="53">
                  <c:v>2.9769552669313497</c:v>
                </c:pt>
                <c:pt idx="54">
                  <c:v>2.9757801464680051</c:v>
                </c:pt>
                <c:pt idx="55">
                  <c:v>2.9759595463720823</c:v>
                </c:pt>
                <c:pt idx="56">
                  <c:v>2.977258001516347</c:v>
                </c:pt>
                <c:pt idx="57">
                  <c:v>2.9794154668397876</c:v>
                </c:pt>
                <c:pt idx="58">
                  <c:v>2.9821667085143124</c:v>
                </c:pt>
                <c:pt idx="59">
                  <c:v>2.9852576329658294</c:v>
                </c:pt>
                <c:pt idx="60">
                  <c:v>2.9884581358409625</c:v>
                </c:pt>
                <c:pt idx="61">
                  <c:v>2.9915713277459295</c:v>
                </c:pt>
                <c:pt idx="62">
                  <c:v>2.994439228991979</c:v>
                </c:pt>
                <c:pt idx="63">
                  <c:v>2.9969452148009399</c:v>
                </c:pt>
                <c:pt idx="64">
                  <c:v>2.999013632468166</c:v>
                </c:pt>
                <c:pt idx="65">
                  <c:v>3.0006071032381234</c:v>
                </c:pt>
                <c:pt idx="66">
                  <c:v>3.0017220672776506</c:v>
                </c:pt>
                <c:pt idx="67">
                  <c:v>3.0023831353953199</c:v>
                </c:pt>
                <c:pt idx="68">
                  <c:v>3.0026367827474525</c:v>
                </c:pt>
                <c:pt idx="69">
                  <c:v>3.0025448651830349</c:v>
                </c:pt>
                <c:pt idx="70">
                  <c:v>3.0021783658242707</c:v>
                </c:pt>
                <c:pt idx="71">
                  <c:v>3.0016116954055869</c:v>
                </c:pt>
                <c:pt idx="72">
                  <c:v>3.000917781598837</c:v>
                </c:pt>
                <c:pt idx="73">
                  <c:v>3.0001640958999287</c:v>
                </c:pt>
                <c:pt idx="74">
                  <c:v>2.9994096863933652</c:v>
                </c:pt>
                <c:pt idx="75">
                  <c:v>2.998703214401869</c:v>
                </c:pt>
                <c:pt idx="76">
                  <c:v>2.9980819350289969</c:v>
                </c:pt>
                <c:pt idx="77">
                  <c:v>2.9975715171493063</c:v>
                </c:pt>
                <c:pt idx="78">
                  <c:v>2.9971865677273737</c:v>
                </c:pt>
                <c:pt idx="79">
                  <c:v>2.9969317078465258</c:v>
                </c:pt>
                <c:pt idx="80">
                  <c:v>2.9968030422329495</c:v>
                </c:pt>
                <c:pt idx="81">
                  <c:v>2.9967898686312866</c:v>
                </c:pt>
                <c:pt idx="82">
                  <c:v>2.9968764860951635</c:v>
                </c:pt>
                <c:pt idx="83">
                  <c:v>2.9970439799505675</c:v>
                </c:pt>
                <c:pt idx="84">
                  <c:v>2.9972718837467021</c:v>
                </c:pt>
                <c:pt idx="85">
                  <c:v>2.9975396429470775</c:v>
                </c:pt>
                <c:pt idx="86">
                  <c:v>2.9978278296865275</c:v>
                </c:pt>
                <c:pt idx="87">
                  <c:v>2.9981190811760512</c:v>
                </c:pt>
                <c:pt idx="88">
                  <c:v>2.9983987551536146</c:v>
                </c:pt>
                <c:pt idx="89">
                  <c:v>2.9986553133686726</c:v>
                </c:pt>
                <c:pt idx="90">
                  <c:v>2.9988804579885255</c:v>
                </c:pt>
                <c:pt idx="91">
                  <c:v>2.9990690558576962</c:v>
                </c:pt>
                <c:pt idx="92">
                  <c:v>2.9992188918125846</c:v>
                </c:pt>
                <c:pt idx="93">
                  <c:v>2.9993302950425003</c:v>
                </c:pt>
                <c:pt idx="94">
                  <c:v>2.9994056822366253</c:v>
                </c:pt>
                <c:pt idx="95">
                  <c:v>2.9994490585064675</c:v>
                </c:pt>
                <c:pt idx="96">
                  <c:v>2.9994655124180771</c:v>
                </c:pt>
                <c:pt idx="97">
                  <c:v>2.9994607355087162</c:v>
                </c:pt>
                <c:pt idx="98">
                  <c:v>2.9994405899713779</c:v>
                </c:pt>
                <c:pt idx="99">
                  <c:v>2.9994107412833402</c:v>
                </c:pt>
                <c:pt idx="100">
                  <c:v>2.999376365870678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C-4BC4-84C0-EBC0FFB68BEA}"/>
            </c:ext>
          </c:extLst>
        </c:ser>
        <c:ser>
          <c:idx val="0"/>
          <c:order val="2"/>
          <c:tx>
            <c:v>Accelerazione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PI_accelero_decelero!$I$4:$I$104</c:f>
              <c:numCache>
                <c:formatCode>0.00</c:formatCode>
                <c:ptCount val="101"/>
                <c:pt idx="0">
                  <c:v>6.1999999999999984</c:v>
                </c:pt>
                <c:pt idx="1">
                  <c:v>6.1783333333333319</c:v>
                </c:pt>
                <c:pt idx="2">
                  <c:v>5.8688750000000001</c:v>
                </c:pt>
                <c:pt idx="3">
                  <c:v>5.4126947916666666</c:v>
                </c:pt>
                <c:pt idx="4">
                  <c:v>4.8211972135416667</c:v>
                </c:pt>
                <c:pt idx="5">
                  <c:v>4.1091697050781244</c:v>
                </c:pt>
                <c:pt idx="6">
                  <c:v>3.2944129539876301</c:v>
                </c:pt>
                <c:pt idx="7">
                  <c:v>2.3972958790474448</c:v>
                </c:pt>
                <c:pt idx="8">
                  <c:v>1.4402464071310741</c:v>
                </c:pt>
                <c:pt idx="9">
                  <c:v>0.60219077503642571</c:v>
                </c:pt>
                <c:pt idx="10">
                  <c:v>-0.11078778064860427</c:v>
                </c:pt>
                <c:pt idx="11">
                  <c:v>-0.69258011677145315</c:v>
                </c:pt>
                <c:pt idx="12">
                  <c:v>-1.1349582010470178</c:v>
                </c:pt>
                <c:pt idx="13">
                  <c:v>-1.4366865579760431</c:v>
                </c:pt>
                <c:pt idx="14">
                  <c:v>-1.6034011194610136</c:v>
                </c:pt>
                <c:pt idx="15">
                  <c:v>-1.6472214285141937</c:v>
                </c:pt>
                <c:pt idx="16">
                  <c:v>-1.5861094731931238</c:v>
                </c:pt>
                <c:pt idx="17">
                  <c:v>-1.4429973259451363</c:v>
                </c:pt>
                <c:pt idx="18">
                  <c:v>-1.2407098578363134</c:v>
                </c:pt>
                <c:pt idx="19">
                  <c:v>-1.0011871177305101</c:v>
                </c:pt>
                <c:pt idx="20">
                  <c:v>-0.74470481003264499</c:v>
                </c:pt>
                <c:pt idx="21">
                  <c:v>-0.48905965570123122</c:v>
                </c:pt>
                <c:pt idx="22">
                  <c:v>-0.24897568160300904</c:v>
                </c:pt>
                <c:pt idx="23">
                  <c:v>-3.5751538992440816E-2</c:v>
                </c:pt>
                <c:pt idx="24">
                  <c:v>0.14284376926427972</c:v>
                </c:pt>
                <c:pt idx="25">
                  <c:v>0.2824323649750452</c:v>
                </c:pt>
                <c:pt idx="26">
                  <c:v>0.38166447885252036</c:v>
                </c:pt>
                <c:pt idx="27">
                  <c:v>0.44176451613858175</c:v>
                </c:pt>
                <c:pt idx="28">
                  <c:v>0.46601558470883137</c:v>
                </c:pt>
                <c:pt idx="29">
                  <c:v>0.45921453187917544</c:v>
                </c:pt>
                <c:pt idx="30">
                  <c:v>0.42713228433899053</c:v>
                </c:pt>
                <c:pt idx="31">
                  <c:v>0.376009574324284</c:v>
                </c:pt>
                <c:pt idx="32">
                  <c:v>0.31211193888959121</c:v>
                </c:pt>
                <c:pt idx="33">
                  <c:v>0.24136064481917643</c:v>
                </c:pt>
                <c:pt idx="34">
                  <c:v>0.16904841579103247</c:v>
                </c:pt>
                <c:pt idx="35">
                  <c:v>9.9641040430351518E-2</c:v>
                </c:pt>
                <c:pt idx="36">
                  <c:v>3.6661306949724887E-2</c:v>
                </c:pt>
                <c:pt idx="37">
                  <c:v>-1.7352219368108907E-2</c:v>
                </c:pt>
                <c:pt idx="38">
                  <c:v>-6.0822087726573326E-2</c:v>
                </c:pt>
                <c:pt idx="39">
                  <c:v>-9.3056978961823897E-2</c:v>
                </c:pt>
                <c:pt idx="40">
                  <c:v>-0.11413819974894079</c:v>
                </c:pt>
                <c:pt idx="41">
                  <c:v>-0.12478095200524883</c:v>
                </c:pt>
                <c:pt idx="42">
                  <c:v>-0.12618283127874641</c:v>
                </c:pt>
                <c:pt idx="43">
                  <c:v>-0.11987057027407445</c:v>
                </c:pt>
                <c:pt idx="44">
                  <c:v>-0.10755423355811435</c:v>
                </c:pt>
                <c:pt idx="45">
                  <c:v>-9.0996043268690097E-2</c:v>
                </c:pt>
                <c:pt idx="46">
                  <c:v>-7.1898922467732801E-2</c:v>
                </c:pt>
                <c:pt idx="47">
                  <c:v>-5.1817815188609964E-2</c:v>
                </c:pt>
                <c:pt idx="48">
                  <c:v>-3.2094987363993049E-2</c:v>
                </c:pt>
                <c:pt idx="49">
                  <c:v>-1.3818909552828785E-2</c:v>
                </c:pt>
                <c:pt idx="50">
                  <c:v>2.1949791244857898E-3</c:v>
                </c:pt>
                <c:pt idx="51">
                  <c:v>1.540430296051129E-2</c:v>
                </c:pt>
                <c:pt idx="52">
                  <c:v>2.5523906323434813E-2</c:v>
                </c:pt>
                <c:pt idx="53">
                  <c:v>3.2497809097180481E-2</c:v>
                </c:pt>
                <c:pt idx="54">
                  <c:v>3.6462706926002592E-2</c:v>
                </c:pt>
                <c:pt idx="55">
                  <c:v>3.7706604026376205E-2</c:v>
                </c:pt>
                <c:pt idx="56">
                  <c:v>3.6625826970090251E-2</c:v>
                </c:pt>
                <c:pt idx="57">
                  <c:v>3.3683198533889812E-2</c:v>
                </c:pt>
                <c:pt idx="58">
                  <c:v>2.9369601283886076E-2</c:v>
                </c:pt>
                <c:pt idx="59">
                  <c:v>2.4170576849796933E-2</c:v>
                </c:pt>
                <c:pt idx="60">
                  <c:v>1.8539028710133069E-2</c:v>
                </c:pt>
                <c:pt idx="61">
                  <c:v>1.2874556383803869E-2</c:v>
                </c:pt>
                <c:pt idx="62">
                  <c:v>7.5094719589062298E-3</c:v>
                </c:pt>
                <c:pt idx="63">
                  <c:v>2.7011526875884641E-3</c:v>
                </c:pt>
                <c:pt idx="64">
                  <c:v>-1.3699248114081278E-3</c:v>
                </c:pt>
                <c:pt idx="65">
                  <c:v>-4.5973399005311876E-3</c:v>
                </c:pt>
                <c:pt idx="66">
                  <c:v>-6.9420724647622015E-3</c:v>
                </c:pt>
                <c:pt idx="67">
                  <c:v>-8.4230843931221381E-3</c:v>
                </c:pt>
                <c:pt idx="68">
                  <c:v>-9.1061646138842194E-3</c:v>
                </c:pt>
                <c:pt idx="69">
                  <c:v>-9.0919871639179705E-3</c:v>
                </c:pt>
                <c:pt idx="70">
                  <c:v>-8.5042128346742695E-3</c:v>
                </c:pt>
                <c:pt idx="71">
                  <c:v>-7.4783183576792407E-3</c:v>
                </c:pt>
                <c:pt idx="72">
                  <c:v>-6.1516761841019507E-3</c:v>
                </c:pt>
                <c:pt idx="73">
                  <c:v>-4.6552445129472179E-3</c:v>
                </c:pt>
                <c:pt idx="74">
                  <c:v>-3.1070712593779621E-3</c:v>
                </c:pt>
                <c:pt idx="75">
                  <c:v>-1.6076749031768225E-3</c:v>
                </c:pt>
                <c:pt idx="76">
                  <c:v>-2.3724515936564443E-4</c:v>
                </c:pt>
                <c:pt idx="77">
                  <c:v>9.4548945672854972E-4</c:v>
                </c:pt>
                <c:pt idx="78">
                  <c:v>1.902950452102106E-3</c:v>
                </c:pt>
                <c:pt idx="79">
                  <c:v>2.6172230240293862E-3</c:v>
                </c:pt>
                <c:pt idx="80">
                  <c:v>3.0876847689855235E-3</c:v>
                </c:pt>
                <c:pt idx="81">
                  <c:v>3.3280407302254773E-3</c:v>
                </c:pt>
                <c:pt idx="82">
                  <c:v>3.3630400627940116E-3</c:v>
                </c:pt>
                <c:pt idx="83">
                  <c:v>3.2251203552816467E-3</c:v>
                </c:pt>
                <c:pt idx="84">
                  <c:v>2.9511871798990233E-3</c:v>
                </c:pt>
                <c:pt idx="85">
                  <c:v>2.5796925826762429E-3</c:v>
                </c:pt>
                <c:pt idx="86">
                  <c:v>2.1481304580078043E-3</c:v>
                </c:pt>
                <c:pt idx="87">
                  <c:v>1.6910220672236747E-3</c:v>
                </c:pt>
                <c:pt idx="88">
                  <c:v>1.2384237685224551E-3</c:v>
                </c:pt>
                <c:pt idx="89">
                  <c:v>8.1495311382830105E-4</c:v>
                </c:pt>
                <c:pt idx="90">
                  <c:v>4.3930000822079487E-4</c:v>
                </c:pt>
                <c:pt idx="91">
                  <c:v>1.2416721269966144E-4</c:v>
                </c:pt>
                <c:pt idx="92">
                  <c:v>-1.2343081791606742E-4</c:v>
                </c:pt>
                <c:pt idx="93">
                  <c:v>-3.0159028058072225E-4</c:v>
                </c:pt>
                <c:pt idx="94">
                  <c:v>-4.1274348460580517E-4</c:v>
                </c:pt>
                <c:pt idx="95">
                  <c:v>-4.6276659138801319E-4</c:v>
                </c:pt>
                <c:pt idx="96">
                  <c:v>-4.6004190914578541E-4</c:v>
                </c:pt>
                <c:pt idx="97">
                  <c:v>-4.1453712433827761E-4</c:v>
                </c:pt>
                <c:pt idx="98">
                  <c:v>-3.3695204775351095E-4</c:v>
                </c:pt>
                <c:pt idx="99">
                  <c:v>-2.3797075723416003E-4</c:v>
                </c:pt>
                <c:pt idx="100">
                  <c:v>-1.2764432328837928E-4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58-4917-BCD6-E7BE2A00B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127216"/>
        <c:axId val="595129512"/>
      </c:lineChart>
      <c:catAx>
        <c:axId val="59512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951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59512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Uscita OnOff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Riferimento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OnOff_accelero_decelero!$A$4:$A$104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OnOff_accelero_decelero!$B$4:$B$104</c:f>
              <c:numCache>
                <c:formatCode>0.00</c:formatCode>
                <c:ptCount val="10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6-4877-BD4D-CDC1392FABEF}"/>
            </c:ext>
          </c:extLst>
        </c:ser>
        <c:ser>
          <c:idx val="2"/>
          <c:order val="1"/>
          <c:tx>
            <c:v>Velocità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OnOff_accelero_decelero!$A$4:$A$104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OnOff_accelero_decelero!$C$4:$C$104</c:f>
              <c:numCache>
                <c:formatCode>0.00</c:formatCode>
                <c:ptCount val="101"/>
                <c:pt idx="0">
                  <c:v>0</c:v>
                </c:pt>
                <c:pt idx="1">
                  <c:v>6.25E-2</c:v>
                </c:pt>
                <c:pt idx="2">
                  <c:v>0.1875</c:v>
                </c:pt>
                <c:pt idx="3">
                  <c:v>0.375</c:v>
                </c:pt>
                <c:pt idx="4">
                  <c:v>0.625</c:v>
                </c:pt>
                <c:pt idx="5">
                  <c:v>0.9375</c:v>
                </c:pt>
                <c:pt idx="6">
                  <c:v>1.3125</c:v>
                </c:pt>
                <c:pt idx="7">
                  <c:v>1.75</c:v>
                </c:pt>
                <c:pt idx="8">
                  <c:v>2.25</c:v>
                </c:pt>
                <c:pt idx="9">
                  <c:v>2.6916666666666664</c:v>
                </c:pt>
                <c:pt idx="10">
                  <c:v>3.0749999999999997</c:v>
                </c:pt>
                <c:pt idx="11">
                  <c:v>3.395833333333333</c:v>
                </c:pt>
                <c:pt idx="12">
                  <c:v>3.6499999999999995</c:v>
                </c:pt>
                <c:pt idx="13">
                  <c:v>3.8374999999999995</c:v>
                </c:pt>
                <c:pt idx="14">
                  <c:v>3.958333333333333</c:v>
                </c:pt>
                <c:pt idx="15">
                  <c:v>4.0124999999999993</c:v>
                </c:pt>
                <c:pt idx="16">
                  <c:v>3.941666666666666</c:v>
                </c:pt>
                <c:pt idx="17">
                  <c:v>3.8624999999999994</c:v>
                </c:pt>
                <c:pt idx="18">
                  <c:v>3.7749999999999995</c:v>
                </c:pt>
                <c:pt idx="19">
                  <c:v>3.6833333333333327</c:v>
                </c:pt>
                <c:pt idx="20">
                  <c:v>3.5916666666666659</c:v>
                </c:pt>
                <c:pt idx="21">
                  <c:v>3.4999999999999991</c:v>
                </c:pt>
                <c:pt idx="22">
                  <c:v>3.4083333333333323</c:v>
                </c:pt>
                <c:pt idx="23">
                  <c:v>3.3166666666666655</c:v>
                </c:pt>
                <c:pt idx="24">
                  <c:v>3.2833333333333323</c:v>
                </c:pt>
                <c:pt idx="25">
                  <c:v>3.2499999999999991</c:v>
                </c:pt>
                <c:pt idx="26">
                  <c:v>3.2166666666666659</c:v>
                </c:pt>
                <c:pt idx="27">
                  <c:v>3.1833333333333327</c:v>
                </c:pt>
                <c:pt idx="28">
                  <c:v>3.1499999999999995</c:v>
                </c:pt>
                <c:pt idx="29">
                  <c:v>3.1166666666666663</c:v>
                </c:pt>
                <c:pt idx="30">
                  <c:v>3.083333333333333</c:v>
                </c:pt>
                <c:pt idx="31">
                  <c:v>3.0541666666666663</c:v>
                </c:pt>
                <c:pt idx="32">
                  <c:v>3.0291666666666663</c:v>
                </c:pt>
                <c:pt idx="33">
                  <c:v>3.0083333333333329</c:v>
                </c:pt>
                <c:pt idx="34">
                  <c:v>2.9916666666666663</c:v>
                </c:pt>
                <c:pt idx="35">
                  <c:v>2.9791666666666661</c:v>
                </c:pt>
                <c:pt idx="36">
                  <c:v>2.9708333333333328</c:v>
                </c:pt>
                <c:pt idx="37">
                  <c:v>2.9666666666666659</c:v>
                </c:pt>
                <c:pt idx="38">
                  <c:v>2.9666666666666659</c:v>
                </c:pt>
                <c:pt idx="39">
                  <c:v>2.9666666666666659</c:v>
                </c:pt>
                <c:pt idx="40">
                  <c:v>2.9666666666666659</c:v>
                </c:pt>
                <c:pt idx="41">
                  <c:v>2.9666666666666659</c:v>
                </c:pt>
                <c:pt idx="42">
                  <c:v>2.9666666666666659</c:v>
                </c:pt>
                <c:pt idx="43">
                  <c:v>2.9666666666666659</c:v>
                </c:pt>
                <c:pt idx="44">
                  <c:v>2.9666666666666659</c:v>
                </c:pt>
                <c:pt idx="45">
                  <c:v>2.9666666666666659</c:v>
                </c:pt>
                <c:pt idx="46">
                  <c:v>2.9666666666666659</c:v>
                </c:pt>
                <c:pt idx="47">
                  <c:v>2.9666666666666659</c:v>
                </c:pt>
                <c:pt idx="48">
                  <c:v>2.9666666666666659</c:v>
                </c:pt>
                <c:pt idx="49">
                  <c:v>2.9666666666666659</c:v>
                </c:pt>
                <c:pt idx="50">
                  <c:v>2.9666666666666659</c:v>
                </c:pt>
                <c:pt idx="51">
                  <c:v>2.9666666666666659</c:v>
                </c:pt>
                <c:pt idx="52">
                  <c:v>2.9666666666666659</c:v>
                </c:pt>
                <c:pt idx="53">
                  <c:v>2.9666666666666659</c:v>
                </c:pt>
                <c:pt idx="54">
                  <c:v>2.9666666666666659</c:v>
                </c:pt>
                <c:pt idx="55">
                  <c:v>2.9666666666666659</c:v>
                </c:pt>
                <c:pt idx="56">
                  <c:v>2.9666666666666659</c:v>
                </c:pt>
                <c:pt idx="57">
                  <c:v>2.9666666666666659</c:v>
                </c:pt>
                <c:pt idx="58">
                  <c:v>2.9666666666666659</c:v>
                </c:pt>
                <c:pt idx="59">
                  <c:v>2.9666666666666659</c:v>
                </c:pt>
                <c:pt idx="60">
                  <c:v>2.9666666666666659</c:v>
                </c:pt>
                <c:pt idx="61">
                  <c:v>2.9666666666666659</c:v>
                </c:pt>
                <c:pt idx="62">
                  <c:v>2.9666666666666659</c:v>
                </c:pt>
                <c:pt idx="63">
                  <c:v>2.9666666666666659</c:v>
                </c:pt>
                <c:pt idx="64">
                  <c:v>2.9666666666666659</c:v>
                </c:pt>
                <c:pt idx="65">
                  <c:v>2.9666666666666659</c:v>
                </c:pt>
                <c:pt idx="66">
                  <c:v>2.9666666666666659</c:v>
                </c:pt>
                <c:pt idx="67">
                  <c:v>2.9666666666666659</c:v>
                </c:pt>
                <c:pt idx="68">
                  <c:v>2.9666666666666659</c:v>
                </c:pt>
                <c:pt idx="69">
                  <c:v>2.9666666666666659</c:v>
                </c:pt>
                <c:pt idx="70">
                  <c:v>2.9666666666666659</c:v>
                </c:pt>
                <c:pt idx="71">
                  <c:v>2.9666666666666659</c:v>
                </c:pt>
                <c:pt idx="72">
                  <c:v>2.9666666666666659</c:v>
                </c:pt>
                <c:pt idx="73">
                  <c:v>2.9666666666666659</c:v>
                </c:pt>
                <c:pt idx="74">
                  <c:v>2.9666666666666659</c:v>
                </c:pt>
                <c:pt idx="75">
                  <c:v>2.9666666666666659</c:v>
                </c:pt>
                <c:pt idx="76">
                  <c:v>2.9666666666666659</c:v>
                </c:pt>
                <c:pt idx="77">
                  <c:v>2.9666666666666659</c:v>
                </c:pt>
                <c:pt idx="78">
                  <c:v>2.9666666666666659</c:v>
                </c:pt>
                <c:pt idx="79">
                  <c:v>2.9666666666666659</c:v>
                </c:pt>
                <c:pt idx="80">
                  <c:v>2.9666666666666659</c:v>
                </c:pt>
                <c:pt idx="81">
                  <c:v>2.9666666666666659</c:v>
                </c:pt>
                <c:pt idx="82">
                  <c:v>2.9666666666666659</c:v>
                </c:pt>
                <c:pt idx="83">
                  <c:v>2.9666666666666659</c:v>
                </c:pt>
                <c:pt idx="84">
                  <c:v>2.9666666666666659</c:v>
                </c:pt>
                <c:pt idx="85">
                  <c:v>2.9666666666666659</c:v>
                </c:pt>
                <c:pt idx="86">
                  <c:v>2.9666666666666659</c:v>
                </c:pt>
                <c:pt idx="87">
                  <c:v>2.9666666666666659</c:v>
                </c:pt>
                <c:pt idx="88">
                  <c:v>2.9666666666666659</c:v>
                </c:pt>
                <c:pt idx="89">
                  <c:v>2.9666666666666659</c:v>
                </c:pt>
                <c:pt idx="90">
                  <c:v>2.9666666666666659</c:v>
                </c:pt>
                <c:pt idx="91">
                  <c:v>2.9666666666666659</c:v>
                </c:pt>
                <c:pt idx="92">
                  <c:v>2.9666666666666659</c:v>
                </c:pt>
                <c:pt idx="93">
                  <c:v>2.9666666666666659</c:v>
                </c:pt>
                <c:pt idx="94">
                  <c:v>2.9666666666666659</c:v>
                </c:pt>
                <c:pt idx="95">
                  <c:v>2.9666666666666659</c:v>
                </c:pt>
                <c:pt idx="96">
                  <c:v>2.9666666666666659</c:v>
                </c:pt>
                <c:pt idx="97">
                  <c:v>2.9666666666666659</c:v>
                </c:pt>
                <c:pt idx="98">
                  <c:v>2.9666666666666659</c:v>
                </c:pt>
                <c:pt idx="99">
                  <c:v>2.9666666666666659</c:v>
                </c:pt>
                <c:pt idx="100">
                  <c:v>2.9666666666666659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6-4877-BD4D-CDC1392FABEF}"/>
            </c:ext>
          </c:extLst>
        </c:ser>
        <c:ser>
          <c:idx val="0"/>
          <c:order val="2"/>
          <c:tx>
            <c:v>Accelerazione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OnOff_accelero_decelero!$I$4:$I$104</c:f>
              <c:numCache>
                <c:formatCode>0.00</c:formatCode>
                <c:ptCount val="10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0.33333333333333337</c:v>
                </c:pt>
                <c:pt idx="9">
                  <c:v>0.33333333333333337</c:v>
                </c:pt>
                <c:pt idx="10">
                  <c:v>0</c:v>
                </c:pt>
                <c:pt idx="11">
                  <c:v>-0.33333333333333337</c:v>
                </c:pt>
                <c:pt idx="12">
                  <c:v>-0.33333333333333337</c:v>
                </c:pt>
                <c:pt idx="13">
                  <c:v>-0.33333333333333337</c:v>
                </c:pt>
                <c:pt idx="14">
                  <c:v>-0.33333333333333337</c:v>
                </c:pt>
                <c:pt idx="15">
                  <c:v>-5</c:v>
                </c:pt>
                <c:pt idx="16">
                  <c:v>-0.33333333333333337</c:v>
                </c:pt>
                <c:pt idx="17">
                  <c:v>-0.33333333333333337</c:v>
                </c:pt>
                <c:pt idx="18">
                  <c:v>-0.33333333333333337</c:v>
                </c:pt>
                <c:pt idx="19">
                  <c:v>-0.33333333333333337</c:v>
                </c:pt>
                <c:pt idx="20">
                  <c:v>-0.33333333333333337</c:v>
                </c:pt>
                <c:pt idx="21">
                  <c:v>-0.33333333333333337</c:v>
                </c:pt>
                <c:pt idx="22">
                  <c:v>-0.33333333333333337</c:v>
                </c:pt>
                <c:pt idx="23">
                  <c:v>-0.33333333333333337</c:v>
                </c:pt>
                <c:pt idx="24">
                  <c:v>-0.33333333333333337</c:v>
                </c:pt>
                <c:pt idx="25">
                  <c:v>-0.33333333333333337</c:v>
                </c:pt>
                <c:pt idx="26">
                  <c:v>-0.33333333333333337</c:v>
                </c:pt>
                <c:pt idx="27">
                  <c:v>-0.33333333333333337</c:v>
                </c:pt>
                <c:pt idx="28">
                  <c:v>-0.33333333333333337</c:v>
                </c:pt>
                <c:pt idx="29">
                  <c:v>-0.33333333333333337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6-4877-BD4D-CDC1392FA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127216"/>
        <c:axId val="595129512"/>
      </c:lineChart>
      <c:catAx>
        <c:axId val="59512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951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59512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Uscita 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Riferimento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'PI_riempio bottiglia'!$A$4:$A$104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'PI_riempio bottiglia'!$B$4:$B$104</c:f>
              <c:numCache>
                <c:formatCode>0.00</c:formatCode>
                <c:ptCount val="10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5-49C2-8F33-05D25E0333DC}"/>
            </c:ext>
          </c:extLst>
        </c:ser>
        <c:ser>
          <c:idx val="2"/>
          <c:order val="1"/>
          <c:tx>
            <c:v>Livello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'PI_riempio bottiglia'!$A$4:$A$104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'PI_riempio bottiglia'!$C$4:$C$104</c:f>
              <c:numCache>
                <c:formatCode>0.00</c:formatCode>
                <c:ptCount val="101"/>
                <c:pt idx="0">
                  <c:v>0</c:v>
                </c:pt>
                <c:pt idx="1">
                  <c:v>0.99999999999999989</c:v>
                </c:pt>
                <c:pt idx="2">
                  <c:v>1.6666666666666665</c:v>
                </c:pt>
                <c:pt idx="3">
                  <c:v>2.1111111111111112</c:v>
                </c:pt>
                <c:pt idx="4">
                  <c:v>2.4074074074074074</c:v>
                </c:pt>
                <c:pt idx="5">
                  <c:v>2.6049382716049383</c:v>
                </c:pt>
                <c:pt idx="6">
                  <c:v>2.736625514403292</c:v>
                </c:pt>
                <c:pt idx="7">
                  <c:v>2.8244170096021946</c:v>
                </c:pt>
                <c:pt idx="8">
                  <c:v>2.8829446730681298</c:v>
                </c:pt>
                <c:pt idx="9">
                  <c:v>2.9219631153787531</c:v>
                </c:pt>
                <c:pt idx="10">
                  <c:v>2.9479754102525022</c:v>
                </c:pt>
                <c:pt idx="11">
                  <c:v>2.9653169401683348</c:v>
                </c:pt>
                <c:pt idx="12">
                  <c:v>2.9768779601122231</c:v>
                </c:pt>
                <c:pt idx="13">
                  <c:v>2.984585306741482</c:v>
                </c:pt>
                <c:pt idx="14">
                  <c:v>2.9897235378276545</c:v>
                </c:pt>
                <c:pt idx="15">
                  <c:v>2.9931490252184365</c:v>
                </c:pt>
                <c:pt idx="16">
                  <c:v>2.9954326834789575</c:v>
                </c:pt>
                <c:pt idx="17">
                  <c:v>2.9969551223193052</c:v>
                </c:pt>
                <c:pt idx="18">
                  <c:v>2.9979700815462036</c:v>
                </c:pt>
                <c:pt idx="19">
                  <c:v>2.9986467210308025</c:v>
                </c:pt>
                <c:pt idx="20">
                  <c:v>2.9990978140205349</c:v>
                </c:pt>
                <c:pt idx="21">
                  <c:v>2.9993985426803564</c:v>
                </c:pt>
                <c:pt idx="22">
                  <c:v>2.999599028453571</c:v>
                </c:pt>
                <c:pt idx="23">
                  <c:v>2.9997326856357138</c:v>
                </c:pt>
                <c:pt idx="24">
                  <c:v>2.9998217904238094</c:v>
                </c:pt>
                <c:pt idx="25">
                  <c:v>2.9998811936158729</c:v>
                </c:pt>
                <c:pt idx="26">
                  <c:v>2.9999207957439151</c:v>
                </c:pt>
                <c:pt idx="27">
                  <c:v>2.9999471971626099</c:v>
                </c:pt>
                <c:pt idx="28">
                  <c:v>2.9999647981084068</c:v>
                </c:pt>
                <c:pt idx="29">
                  <c:v>2.9999765320722713</c:v>
                </c:pt>
                <c:pt idx="30">
                  <c:v>2.9999843547148477</c:v>
                </c:pt>
                <c:pt idx="31">
                  <c:v>2.9999895698098986</c:v>
                </c:pt>
                <c:pt idx="32">
                  <c:v>2.9999930465399323</c:v>
                </c:pt>
                <c:pt idx="33">
                  <c:v>2.9999953643599548</c:v>
                </c:pt>
                <c:pt idx="34">
                  <c:v>2.9999969095733032</c:v>
                </c:pt>
                <c:pt idx="35">
                  <c:v>2.9999979397155356</c:v>
                </c:pt>
                <c:pt idx="36">
                  <c:v>2.9999986264770238</c:v>
                </c:pt>
                <c:pt idx="37">
                  <c:v>2.999999084318016</c:v>
                </c:pt>
                <c:pt idx="38">
                  <c:v>2.9999993895453438</c:v>
                </c:pt>
                <c:pt idx="39">
                  <c:v>2.9999995930302292</c:v>
                </c:pt>
                <c:pt idx="40">
                  <c:v>2.9999997286868196</c:v>
                </c:pt>
                <c:pt idx="41">
                  <c:v>2.9999998191245463</c:v>
                </c:pt>
                <c:pt idx="42">
                  <c:v>2.999999879416364</c:v>
                </c:pt>
                <c:pt idx="43">
                  <c:v>2.9999999196109095</c:v>
                </c:pt>
                <c:pt idx="44">
                  <c:v>2.9999999464072729</c:v>
                </c:pt>
                <c:pt idx="45">
                  <c:v>2.9999999642715154</c:v>
                </c:pt>
                <c:pt idx="46">
                  <c:v>2.9999999761810101</c:v>
                </c:pt>
                <c:pt idx="47">
                  <c:v>2.9999999841206733</c:v>
                </c:pt>
                <c:pt idx="48">
                  <c:v>2.9999999894137823</c:v>
                </c:pt>
                <c:pt idx="49">
                  <c:v>2.9999999929425214</c:v>
                </c:pt>
                <c:pt idx="50">
                  <c:v>2.9999999952950143</c:v>
                </c:pt>
                <c:pt idx="51">
                  <c:v>2.9999999968633428</c:v>
                </c:pt>
                <c:pt idx="52">
                  <c:v>2.9999999979088954</c:v>
                </c:pt>
                <c:pt idx="53">
                  <c:v>2.9999999986059303</c:v>
                </c:pt>
                <c:pt idx="54">
                  <c:v>2.9999999990706203</c:v>
                </c:pt>
                <c:pt idx="55">
                  <c:v>2.9999999993804134</c:v>
                </c:pt>
                <c:pt idx="56">
                  <c:v>2.9999999995869424</c:v>
                </c:pt>
                <c:pt idx="57">
                  <c:v>2.9999999997246283</c:v>
                </c:pt>
                <c:pt idx="58">
                  <c:v>2.9999999998164188</c:v>
                </c:pt>
                <c:pt idx="59">
                  <c:v>2.9999999998776126</c:v>
                </c:pt>
                <c:pt idx="60">
                  <c:v>2.9999999999184084</c:v>
                </c:pt>
                <c:pt idx="61">
                  <c:v>2.9999999999456057</c:v>
                </c:pt>
                <c:pt idx="62">
                  <c:v>2.999999999963737</c:v>
                </c:pt>
                <c:pt idx="63">
                  <c:v>2.9999999999758247</c:v>
                </c:pt>
                <c:pt idx="64">
                  <c:v>2.9999999999838831</c:v>
                </c:pt>
                <c:pt idx="65">
                  <c:v>2.9999999999892553</c:v>
                </c:pt>
                <c:pt idx="66">
                  <c:v>2.9999999999928368</c:v>
                </c:pt>
                <c:pt idx="67">
                  <c:v>2.9999999999952247</c:v>
                </c:pt>
                <c:pt idx="68">
                  <c:v>2.9999999999968163</c:v>
                </c:pt>
                <c:pt idx="69">
                  <c:v>2.9999999999978777</c:v>
                </c:pt>
                <c:pt idx="70">
                  <c:v>2.9999999999985851</c:v>
                </c:pt>
                <c:pt idx="71">
                  <c:v>2.9999999999990568</c:v>
                </c:pt>
                <c:pt idx="72">
                  <c:v>2.9999999999993712</c:v>
                </c:pt>
                <c:pt idx="73">
                  <c:v>2.9999999999995808</c:v>
                </c:pt>
                <c:pt idx="74">
                  <c:v>2.9999999999997207</c:v>
                </c:pt>
                <c:pt idx="75">
                  <c:v>2.9999999999998139</c:v>
                </c:pt>
                <c:pt idx="76">
                  <c:v>2.9999999999998761</c:v>
                </c:pt>
                <c:pt idx="77">
                  <c:v>2.9999999999999174</c:v>
                </c:pt>
                <c:pt idx="78">
                  <c:v>2.9999999999999449</c:v>
                </c:pt>
                <c:pt idx="79">
                  <c:v>2.9999999999999631</c:v>
                </c:pt>
                <c:pt idx="80">
                  <c:v>2.9999999999999756</c:v>
                </c:pt>
                <c:pt idx="81">
                  <c:v>2.9999999999999836</c:v>
                </c:pt>
                <c:pt idx="82">
                  <c:v>2.9999999999999889</c:v>
                </c:pt>
                <c:pt idx="83">
                  <c:v>2.9999999999999925</c:v>
                </c:pt>
                <c:pt idx="84">
                  <c:v>2.9999999999999951</c:v>
                </c:pt>
                <c:pt idx="85">
                  <c:v>2.9999999999999969</c:v>
                </c:pt>
                <c:pt idx="86">
                  <c:v>2.9999999999999969</c:v>
                </c:pt>
                <c:pt idx="87">
                  <c:v>2.9999999999999969</c:v>
                </c:pt>
                <c:pt idx="88">
                  <c:v>2.9999999999999969</c:v>
                </c:pt>
                <c:pt idx="89">
                  <c:v>2.9999999999999969</c:v>
                </c:pt>
                <c:pt idx="90">
                  <c:v>2.9999999999999969</c:v>
                </c:pt>
                <c:pt idx="91">
                  <c:v>2.9999999999999969</c:v>
                </c:pt>
                <c:pt idx="92">
                  <c:v>2.9999999999999969</c:v>
                </c:pt>
                <c:pt idx="93">
                  <c:v>2.9999999999999969</c:v>
                </c:pt>
                <c:pt idx="94">
                  <c:v>2.9999999999999969</c:v>
                </c:pt>
                <c:pt idx="95">
                  <c:v>2.9999999999999969</c:v>
                </c:pt>
                <c:pt idx="96">
                  <c:v>2.9999999999999969</c:v>
                </c:pt>
                <c:pt idx="97">
                  <c:v>2.9999999999999969</c:v>
                </c:pt>
                <c:pt idx="98">
                  <c:v>2.9999999999999969</c:v>
                </c:pt>
                <c:pt idx="99">
                  <c:v>2.9999999999999969</c:v>
                </c:pt>
                <c:pt idx="100">
                  <c:v>2.9999999999999969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5-49C2-8F33-05D25E0333DC}"/>
            </c:ext>
          </c:extLst>
        </c:ser>
        <c:ser>
          <c:idx val="0"/>
          <c:order val="2"/>
          <c:tx>
            <c:v>flusso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'PI_riempio bottiglia'!$I$4:$I$104</c:f>
              <c:numCache>
                <c:formatCode>0.00</c:formatCode>
                <c:ptCount val="101"/>
                <c:pt idx="0">
                  <c:v>9.9999999999999982</c:v>
                </c:pt>
                <c:pt idx="1">
                  <c:v>6.6666666666666661</c:v>
                </c:pt>
                <c:pt idx="2">
                  <c:v>4.4444444444444446</c:v>
                </c:pt>
                <c:pt idx="3">
                  <c:v>2.9629629629629624</c:v>
                </c:pt>
                <c:pt idx="4">
                  <c:v>1.9753086419753083</c:v>
                </c:pt>
                <c:pt idx="5">
                  <c:v>1.3168724279835389</c:v>
                </c:pt>
                <c:pt idx="6">
                  <c:v>0.87791495198902636</c:v>
                </c:pt>
                <c:pt idx="7">
                  <c:v>0.58527663465935142</c:v>
                </c:pt>
                <c:pt idx="8">
                  <c:v>0.3901844231062338</c:v>
                </c:pt>
                <c:pt idx="9">
                  <c:v>0.2601229487374897</c:v>
                </c:pt>
                <c:pt idx="10">
                  <c:v>0.17341529915832596</c:v>
                </c:pt>
                <c:pt idx="11">
                  <c:v>0.11561019943888397</c:v>
                </c:pt>
                <c:pt idx="12">
                  <c:v>7.7073466292589807E-2</c:v>
                </c:pt>
                <c:pt idx="13">
                  <c:v>5.1382310861726538E-2</c:v>
                </c:pt>
                <c:pt idx="14">
                  <c:v>3.4254873907818187E-2</c:v>
                </c:pt>
                <c:pt idx="15">
                  <c:v>2.2836582605211632E-2</c:v>
                </c:pt>
                <c:pt idx="16">
                  <c:v>1.5224388403474913E-2</c:v>
                </c:pt>
                <c:pt idx="17">
                  <c:v>1.0149592268982783E-2</c:v>
                </c:pt>
                <c:pt idx="18">
                  <c:v>6.7663948459880281E-3</c:v>
                </c:pt>
                <c:pt idx="19">
                  <c:v>4.5109298973248588E-3</c:v>
                </c:pt>
                <c:pt idx="20">
                  <c:v>3.0072865982170658E-3</c:v>
                </c:pt>
                <c:pt idx="21">
                  <c:v>2.0048577321452039E-3</c:v>
                </c:pt>
                <c:pt idx="22">
                  <c:v>1.3365718214301361E-3</c:v>
                </c:pt>
                <c:pt idx="23">
                  <c:v>8.9104788095391741E-4</c:v>
                </c:pt>
                <c:pt idx="24">
                  <c:v>5.9403192063545152E-4</c:v>
                </c:pt>
                <c:pt idx="25">
                  <c:v>3.9602128042363438E-4</c:v>
                </c:pt>
                <c:pt idx="26">
                  <c:v>2.6401418694958301E-4</c:v>
                </c:pt>
                <c:pt idx="27">
                  <c:v>1.7600945796688211E-4</c:v>
                </c:pt>
                <c:pt idx="28">
                  <c:v>1.1733963864409464E-4</c:v>
                </c:pt>
                <c:pt idx="29">
                  <c:v>7.8226425762236318E-5</c:v>
                </c:pt>
                <c:pt idx="30">
                  <c:v>5.2150950507664121E-5</c:v>
                </c:pt>
                <c:pt idx="31">
                  <c:v>3.4767300337949315E-5</c:v>
                </c:pt>
                <c:pt idx="32">
                  <c:v>2.3178200225792974E-5</c:v>
                </c:pt>
                <c:pt idx="33">
                  <c:v>1.5452133483861982E-5</c:v>
                </c:pt>
                <c:pt idx="34">
                  <c:v>1.0301422322574656E-5</c:v>
                </c:pt>
                <c:pt idx="35">
                  <c:v>6.8676148812230045E-6</c:v>
                </c:pt>
                <c:pt idx="36">
                  <c:v>4.5784099208153366E-6</c:v>
                </c:pt>
                <c:pt idx="37">
                  <c:v>3.0522732800501249E-6</c:v>
                </c:pt>
                <c:pt idx="38">
                  <c:v>2.0348488538601823E-6</c:v>
                </c:pt>
                <c:pt idx="39">
                  <c:v>1.3565659025734549E-6</c:v>
                </c:pt>
                <c:pt idx="40">
                  <c:v>9.0437726788887086E-7</c:v>
                </c:pt>
                <c:pt idx="41">
                  <c:v>6.0291817908601298E-7</c:v>
                </c:pt>
                <c:pt idx="42">
                  <c:v>4.0194545321744113E-7</c:v>
                </c:pt>
                <c:pt idx="43">
                  <c:v>2.6796363498486164E-7</c:v>
                </c:pt>
                <c:pt idx="44">
                  <c:v>1.7864242381667356E-7</c:v>
                </c:pt>
                <c:pt idx="45">
                  <c:v>1.1909494871768324E-7</c:v>
                </c:pt>
                <c:pt idx="46">
                  <c:v>7.9396632971887954E-8</c:v>
                </c:pt>
                <c:pt idx="47">
                  <c:v>5.2931089141357753E-8</c:v>
                </c:pt>
                <c:pt idx="48">
                  <c:v>3.5287392267472718E-8</c:v>
                </c:pt>
                <c:pt idx="49">
                  <c:v>2.3524928671747599E-8</c:v>
                </c:pt>
                <c:pt idx="50">
                  <c:v>1.5683285781165065E-8</c:v>
                </c:pt>
                <c:pt idx="51">
                  <c:v>1.0455523854110044E-8</c:v>
                </c:pt>
                <c:pt idx="52">
                  <c:v>6.9703487426409075E-9</c:v>
                </c:pt>
                <c:pt idx="53">
                  <c:v>4.6468991617606053E-9</c:v>
                </c:pt>
                <c:pt idx="54">
                  <c:v>3.0979322810746144E-9</c:v>
                </c:pt>
                <c:pt idx="55">
                  <c:v>2.0652886808155318E-9</c:v>
                </c:pt>
                <c:pt idx="56">
                  <c:v>1.3768586271112324E-9</c:v>
                </c:pt>
                <c:pt idx="57">
                  <c:v>9.1790575140748832E-10</c:v>
                </c:pt>
                <c:pt idx="58">
                  <c:v>6.1193716760499218E-10</c:v>
                </c:pt>
                <c:pt idx="59">
                  <c:v>4.0795811173666147E-10</c:v>
                </c:pt>
                <c:pt idx="60">
                  <c:v>2.7197207449110766E-10</c:v>
                </c:pt>
                <c:pt idx="61">
                  <c:v>1.813142228949497E-10</c:v>
                </c:pt>
                <c:pt idx="62">
                  <c:v>1.2087664202908852E-10</c:v>
                </c:pt>
                <c:pt idx="63">
                  <c:v>8.0584428019392349E-11</c:v>
                </c:pt>
                <c:pt idx="64">
                  <c:v>5.3722952012928233E-11</c:v>
                </c:pt>
                <c:pt idx="65">
                  <c:v>3.5815794774407544E-11</c:v>
                </c:pt>
                <c:pt idx="66">
                  <c:v>2.3877196516271696E-11</c:v>
                </c:pt>
                <c:pt idx="67">
                  <c:v>1.5917637578392409E-11</c:v>
                </c:pt>
                <c:pt idx="68">
                  <c:v>1.0612251818050329E-11</c:v>
                </c:pt>
                <c:pt idx="69">
                  <c:v>7.0743411129114967E-12</c:v>
                </c:pt>
                <c:pt idx="70">
                  <c:v>4.7162274086076642E-12</c:v>
                </c:pt>
                <c:pt idx="71">
                  <c:v>3.1441516057384429E-12</c:v>
                </c:pt>
                <c:pt idx="72">
                  <c:v>2.0961010704922951E-12</c:v>
                </c:pt>
                <c:pt idx="73">
                  <c:v>1.3974007136615301E-12</c:v>
                </c:pt>
                <c:pt idx="74">
                  <c:v>9.3110704331896455E-13</c:v>
                </c:pt>
                <c:pt idx="75">
                  <c:v>6.2024459642392072E-13</c:v>
                </c:pt>
                <c:pt idx="76">
                  <c:v>4.1300296516055818E-13</c:v>
                </c:pt>
                <c:pt idx="77">
                  <c:v>2.7533531010703877E-13</c:v>
                </c:pt>
                <c:pt idx="78">
                  <c:v>1.8355687340469251E-13</c:v>
                </c:pt>
                <c:pt idx="79">
                  <c:v>1.2286468139185064E-13</c:v>
                </c:pt>
                <c:pt idx="80">
                  <c:v>8.1416355139178138E-14</c:v>
                </c:pt>
                <c:pt idx="81">
                  <c:v>5.4771002548174381E-14</c:v>
                </c:pt>
                <c:pt idx="82">
                  <c:v>3.7007434154171876E-14</c:v>
                </c:pt>
                <c:pt idx="83">
                  <c:v>2.5165055224836877E-14</c:v>
                </c:pt>
                <c:pt idx="84">
                  <c:v>1.6283271027835628E-14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4-49B6-8726-375479423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127216"/>
        <c:axId val="595129512"/>
      </c:lineChart>
      <c:catAx>
        <c:axId val="59512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951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59512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Uscita OnOff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Riferimento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'OnOff_riempio bottiglia'!$A$4:$A$104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cat>
          <c:val>
            <c:numRef>
              <c:f>'OnOff_riempio bottiglia'!$B$4:$B$104</c:f>
              <c:numCache>
                <c:formatCode>0.00</c:formatCode>
                <c:ptCount val="10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A-465D-AE6B-8DF6F6D15D9D}"/>
            </c:ext>
          </c:extLst>
        </c:ser>
        <c:ser>
          <c:idx val="2"/>
          <c:order val="1"/>
          <c:tx>
            <c:v>Livello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'OnOff_riempio bottiglia'!$A$4:$A$104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cat>
          <c:val>
            <c:numRef>
              <c:f>'OnOff_riempio bottiglia'!$C$4:$C$104</c:f>
              <c:numCache>
                <c:formatCode>0.00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2.1666666666666665</c:v>
                </c:pt>
                <c:pt idx="4">
                  <c:v>2.333333333333333</c:v>
                </c:pt>
                <c:pt idx="5">
                  <c:v>2.4999999999999996</c:v>
                </c:pt>
                <c:pt idx="6">
                  <c:v>2.5166666666666662</c:v>
                </c:pt>
                <c:pt idx="7">
                  <c:v>2.5333333333333328</c:v>
                </c:pt>
                <c:pt idx="8">
                  <c:v>2.5499999999999994</c:v>
                </c:pt>
                <c:pt idx="9">
                  <c:v>2.566666666666666</c:v>
                </c:pt>
                <c:pt idx="10">
                  <c:v>2.5833333333333326</c:v>
                </c:pt>
                <c:pt idx="11">
                  <c:v>2.5999999999999992</c:v>
                </c:pt>
                <c:pt idx="12">
                  <c:v>2.6166666666666658</c:v>
                </c:pt>
                <c:pt idx="13">
                  <c:v>2.6333333333333324</c:v>
                </c:pt>
                <c:pt idx="14">
                  <c:v>2.649999999999999</c:v>
                </c:pt>
                <c:pt idx="15">
                  <c:v>2.6666666666666656</c:v>
                </c:pt>
                <c:pt idx="16">
                  <c:v>2.6833333333333322</c:v>
                </c:pt>
                <c:pt idx="17">
                  <c:v>2.6999999999999988</c:v>
                </c:pt>
                <c:pt idx="18">
                  <c:v>2.7166666666666655</c:v>
                </c:pt>
                <c:pt idx="19">
                  <c:v>2.7333333333333321</c:v>
                </c:pt>
                <c:pt idx="20">
                  <c:v>2.7499999999999987</c:v>
                </c:pt>
                <c:pt idx="21">
                  <c:v>2.7666666666666653</c:v>
                </c:pt>
                <c:pt idx="22">
                  <c:v>2.7833333333333319</c:v>
                </c:pt>
                <c:pt idx="23">
                  <c:v>2.7999999999999985</c:v>
                </c:pt>
                <c:pt idx="24">
                  <c:v>2.8166666666666651</c:v>
                </c:pt>
                <c:pt idx="25">
                  <c:v>2.8333333333333317</c:v>
                </c:pt>
                <c:pt idx="26">
                  <c:v>2.8499999999999983</c:v>
                </c:pt>
                <c:pt idx="27">
                  <c:v>2.8666666666666649</c:v>
                </c:pt>
                <c:pt idx="28">
                  <c:v>2.8833333333333315</c:v>
                </c:pt>
                <c:pt idx="29">
                  <c:v>2.8999999999999981</c:v>
                </c:pt>
                <c:pt idx="30">
                  <c:v>2.9166666666666647</c:v>
                </c:pt>
                <c:pt idx="31">
                  <c:v>2.9333333333333313</c:v>
                </c:pt>
                <c:pt idx="32">
                  <c:v>2.949999999999998</c:v>
                </c:pt>
                <c:pt idx="33">
                  <c:v>2.9666666666666646</c:v>
                </c:pt>
                <c:pt idx="34">
                  <c:v>2.969999999999998</c:v>
                </c:pt>
                <c:pt idx="35">
                  <c:v>2.9733333333333314</c:v>
                </c:pt>
                <c:pt idx="36">
                  <c:v>2.9766666666666648</c:v>
                </c:pt>
                <c:pt idx="37">
                  <c:v>2.9799999999999982</c:v>
                </c:pt>
                <c:pt idx="38">
                  <c:v>2.9833333333333316</c:v>
                </c:pt>
                <c:pt idx="39">
                  <c:v>2.986666666666665</c:v>
                </c:pt>
                <c:pt idx="40">
                  <c:v>2.9899999999999984</c:v>
                </c:pt>
                <c:pt idx="41">
                  <c:v>2.9933333333333318</c:v>
                </c:pt>
                <c:pt idx="42">
                  <c:v>2.9933333333333318</c:v>
                </c:pt>
                <c:pt idx="43">
                  <c:v>2.9933333333333318</c:v>
                </c:pt>
                <c:pt idx="44">
                  <c:v>2.9933333333333318</c:v>
                </c:pt>
                <c:pt idx="45">
                  <c:v>2.9933333333333318</c:v>
                </c:pt>
                <c:pt idx="46">
                  <c:v>2.9933333333333318</c:v>
                </c:pt>
                <c:pt idx="47">
                  <c:v>2.9933333333333318</c:v>
                </c:pt>
                <c:pt idx="48">
                  <c:v>2.9933333333333318</c:v>
                </c:pt>
                <c:pt idx="49">
                  <c:v>2.9933333333333318</c:v>
                </c:pt>
                <c:pt idx="50">
                  <c:v>2.9933333333333318</c:v>
                </c:pt>
                <c:pt idx="51">
                  <c:v>2.9933333333333318</c:v>
                </c:pt>
                <c:pt idx="52">
                  <c:v>2.9933333333333318</c:v>
                </c:pt>
                <c:pt idx="53">
                  <c:v>2.9933333333333318</c:v>
                </c:pt>
                <c:pt idx="54">
                  <c:v>2.9933333333333318</c:v>
                </c:pt>
                <c:pt idx="55">
                  <c:v>2.9933333333333318</c:v>
                </c:pt>
                <c:pt idx="56">
                  <c:v>2.9933333333333318</c:v>
                </c:pt>
                <c:pt idx="57">
                  <c:v>2.9933333333333318</c:v>
                </c:pt>
                <c:pt idx="58">
                  <c:v>2.9933333333333318</c:v>
                </c:pt>
                <c:pt idx="59">
                  <c:v>2.9933333333333318</c:v>
                </c:pt>
                <c:pt idx="60">
                  <c:v>2.9933333333333318</c:v>
                </c:pt>
                <c:pt idx="61">
                  <c:v>2.9933333333333318</c:v>
                </c:pt>
                <c:pt idx="62">
                  <c:v>2.9933333333333318</c:v>
                </c:pt>
                <c:pt idx="63">
                  <c:v>2.9933333333333318</c:v>
                </c:pt>
                <c:pt idx="64">
                  <c:v>2.9933333333333318</c:v>
                </c:pt>
                <c:pt idx="65">
                  <c:v>2.9933333333333318</c:v>
                </c:pt>
                <c:pt idx="66">
                  <c:v>2.9933333333333318</c:v>
                </c:pt>
                <c:pt idx="67">
                  <c:v>2.9933333333333318</c:v>
                </c:pt>
                <c:pt idx="68">
                  <c:v>2.9933333333333318</c:v>
                </c:pt>
                <c:pt idx="69">
                  <c:v>2.9933333333333318</c:v>
                </c:pt>
                <c:pt idx="70">
                  <c:v>2.9933333333333318</c:v>
                </c:pt>
                <c:pt idx="71">
                  <c:v>2.9933333333333318</c:v>
                </c:pt>
                <c:pt idx="72">
                  <c:v>2.9933333333333318</c:v>
                </c:pt>
                <c:pt idx="73">
                  <c:v>2.9933333333333318</c:v>
                </c:pt>
                <c:pt idx="74">
                  <c:v>2.9933333333333318</c:v>
                </c:pt>
                <c:pt idx="75">
                  <c:v>2.9933333333333318</c:v>
                </c:pt>
                <c:pt idx="76">
                  <c:v>2.9933333333333318</c:v>
                </c:pt>
                <c:pt idx="77">
                  <c:v>2.9933333333333318</c:v>
                </c:pt>
                <c:pt idx="78">
                  <c:v>2.9933333333333318</c:v>
                </c:pt>
                <c:pt idx="79">
                  <c:v>2.9933333333333318</c:v>
                </c:pt>
                <c:pt idx="80">
                  <c:v>2.9933333333333318</c:v>
                </c:pt>
                <c:pt idx="81">
                  <c:v>2.9933333333333318</c:v>
                </c:pt>
                <c:pt idx="82">
                  <c:v>2.9933333333333318</c:v>
                </c:pt>
                <c:pt idx="83">
                  <c:v>2.9933333333333318</c:v>
                </c:pt>
                <c:pt idx="84">
                  <c:v>2.9933333333333318</c:v>
                </c:pt>
                <c:pt idx="85">
                  <c:v>2.9933333333333318</c:v>
                </c:pt>
                <c:pt idx="86">
                  <c:v>2.9933333333333318</c:v>
                </c:pt>
                <c:pt idx="87">
                  <c:v>2.9933333333333318</c:v>
                </c:pt>
                <c:pt idx="88">
                  <c:v>2.9933333333333318</c:v>
                </c:pt>
                <c:pt idx="89">
                  <c:v>2.9933333333333318</c:v>
                </c:pt>
                <c:pt idx="90">
                  <c:v>2.9933333333333318</c:v>
                </c:pt>
                <c:pt idx="91">
                  <c:v>2.9933333333333318</c:v>
                </c:pt>
                <c:pt idx="92">
                  <c:v>2.9933333333333318</c:v>
                </c:pt>
                <c:pt idx="93">
                  <c:v>2.9933333333333318</c:v>
                </c:pt>
                <c:pt idx="94">
                  <c:v>2.9933333333333318</c:v>
                </c:pt>
                <c:pt idx="95">
                  <c:v>2.9933333333333318</c:v>
                </c:pt>
                <c:pt idx="96">
                  <c:v>2.9933333333333318</c:v>
                </c:pt>
                <c:pt idx="97">
                  <c:v>2.9933333333333318</c:v>
                </c:pt>
                <c:pt idx="98">
                  <c:v>2.9933333333333318</c:v>
                </c:pt>
                <c:pt idx="99">
                  <c:v>2.9933333333333318</c:v>
                </c:pt>
                <c:pt idx="100">
                  <c:v>2.9933333333333318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A-465D-AE6B-8DF6F6D15D9D}"/>
            </c:ext>
          </c:extLst>
        </c:ser>
        <c:ser>
          <c:idx val="0"/>
          <c:order val="2"/>
          <c:tx>
            <c:v>flusso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'OnOff_riempio bottiglia'!$I$4:$I$104</c:f>
              <c:numCache>
                <c:formatCode>0.00</c:formatCode>
                <c:ptCount val="101"/>
                <c:pt idx="0">
                  <c:v>10</c:v>
                </c:pt>
                <c:pt idx="1">
                  <c:v>10</c:v>
                </c:pt>
                <c:pt idx="2">
                  <c:v>1.6666666666666665</c:v>
                </c:pt>
                <c:pt idx="3">
                  <c:v>1.6666666666666665</c:v>
                </c:pt>
                <c:pt idx="4">
                  <c:v>1.6666666666666665</c:v>
                </c:pt>
                <c:pt idx="5">
                  <c:v>0.16666666666666669</c:v>
                </c:pt>
                <c:pt idx="6">
                  <c:v>0.16666666666666669</c:v>
                </c:pt>
                <c:pt idx="7">
                  <c:v>0.16666666666666669</c:v>
                </c:pt>
                <c:pt idx="8">
                  <c:v>0.16666666666666669</c:v>
                </c:pt>
                <c:pt idx="9">
                  <c:v>0.16666666666666669</c:v>
                </c:pt>
                <c:pt idx="10">
                  <c:v>0.16666666666666669</c:v>
                </c:pt>
                <c:pt idx="11">
                  <c:v>0.16666666666666669</c:v>
                </c:pt>
                <c:pt idx="12">
                  <c:v>0.16666666666666669</c:v>
                </c:pt>
                <c:pt idx="13">
                  <c:v>0.16666666666666669</c:v>
                </c:pt>
                <c:pt idx="14">
                  <c:v>0.16666666666666669</c:v>
                </c:pt>
                <c:pt idx="15">
                  <c:v>0.16666666666666669</c:v>
                </c:pt>
                <c:pt idx="16">
                  <c:v>0.16666666666666669</c:v>
                </c:pt>
                <c:pt idx="17">
                  <c:v>0.16666666666666669</c:v>
                </c:pt>
                <c:pt idx="18">
                  <c:v>0.16666666666666669</c:v>
                </c:pt>
                <c:pt idx="19">
                  <c:v>0.16666666666666669</c:v>
                </c:pt>
                <c:pt idx="20">
                  <c:v>0.16666666666666669</c:v>
                </c:pt>
                <c:pt idx="21">
                  <c:v>0.16666666666666669</c:v>
                </c:pt>
                <c:pt idx="22">
                  <c:v>0.16666666666666669</c:v>
                </c:pt>
                <c:pt idx="23">
                  <c:v>0.16666666666666669</c:v>
                </c:pt>
                <c:pt idx="24">
                  <c:v>0.16666666666666669</c:v>
                </c:pt>
                <c:pt idx="25">
                  <c:v>0.16666666666666669</c:v>
                </c:pt>
                <c:pt idx="26">
                  <c:v>0.16666666666666669</c:v>
                </c:pt>
                <c:pt idx="27">
                  <c:v>0.16666666666666669</c:v>
                </c:pt>
                <c:pt idx="28">
                  <c:v>0.16666666666666669</c:v>
                </c:pt>
                <c:pt idx="29">
                  <c:v>0.16666666666666669</c:v>
                </c:pt>
                <c:pt idx="30">
                  <c:v>0.16666666666666669</c:v>
                </c:pt>
                <c:pt idx="31">
                  <c:v>0.16666666666666669</c:v>
                </c:pt>
                <c:pt idx="32">
                  <c:v>0.16666666666666669</c:v>
                </c:pt>
                <c:pt idx="33">
                  <c:v>3.3333333333333326E-2</c:v>
                </c:pt>
                <c:pt idx="34">
                  <c:v>3.3333333333333326E-2</c:v>
                </c:pt>
                <c:pt idx="35">
                  <c:v>3.3333333333333326E-2</c:v>
                </c:pt>
                <c:pt idx="36">
                  <c:v>3.3333333333333326E-2</c:v>
                </c:pt>
                <c:pt idx="37">
                  <c:v>3.3333333333333326E-2</c:v>
                </c:pt>
                <c:pt idx="38">
                  <c:v>3.3333333333333326E-2</c:v>
                </c:pt>
                <c:pt idx="39">
                  <c:v>3.3333333333333326E-2</c:v>
                </c:pt>
                <c:pt idx="40">
                  <c:v>3.3333333333333326E-2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A-465D-AE6B-8DF6F6D1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127216"/>
        <c:axId val="595129512"/>
      </c:lineChart>
      <c:catAx>
        <c:axId val="59512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951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59512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51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157162</xdr:rowOff>
    </xdr:from>
    <xdr:to>
      <xdr:col>20</xdr:col>
      <xdr:colOff>457200</xdr:colOff>
      <xdr:row>79</xdr:row>
      <xdr:rowOff>42862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19050</xdr:rowOff>
    </xdr:from>
    <xdr:to>
      <xdr:col>18</xdr:col>
      <xdr:colOff>447675</xdr:colOff>
      <xdr:row>18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19050</xdr:rowOff>
    </xdr:from>
    <xdr:to>
      <xdr:col>18</xdr:col>
      <xdr:colOff>447675</xdr:colOff>
      <xdr:row>18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309562</xdr:colOff>
      <xdr:row>6</xdr:row>
      <xdr:rowOff>166687</xdr:rowOff>
    </xdr:from>
    <xdr:to>
      <xdr:col>19</xdr:col>
      <xdr:colOff>4762</xdr:colOff>
      <xdr:row>21</xdr:row>
      <xdr:rowOff>52387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309562</xdr:colOff>
      <xdr:row>6</xdr:row>
      <xdr:rowOff>166687</xdr:rowOff>
    </xdr:from>
    <xdr:to>
      <xdr:col>19</xdr:col>
      <xdr:colOff>4762</xdr:colOff>
      <xdr:row>21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8"/>
  <sheetViews>
    <sheetView topLeftCell="A62" workbookViewId="0">
      <selection activeCell="F65" sqref="F65"/>
    </sheetView>
  </sheetViews>
  <sheetFormatPr defaultRowHeight="15" x14ac:dyDescent="0.25"/>
  <cols>
    <col min="8" max="8" width="12" bestFit="1" customWidth="1"/>
  </cols>
  <sheetData>
    <row r="1" spans="1:15" x14ac:dyDescent="0.25">
      <c r="A1" t="s">
        <v>0</v>
      </c>
      <c r="B1" t="s">
        <v>1</v>
      </c>
      <c r="C1" t="s">
        <v>54</v>
      </c>
      <c r="D1" t="s">
        <v>2</v>
      </c>
      <c r="E1" t="s">
        <v>3</v>
      </c>
      <c r="F1" t="s">
        <v>4</v>
      </c>
      <c r="G1" t="s">
        <v>8</v>
      </c>
      <c r="H1" t="s">
        <v>5</v>
      </c>
      <c r="J1" t="s">
        <v>6</v>
      </c>
      <c r="O1" t="s">
        <v>7</v>
      </c>
    </row>
    <row r="2" spans="1:15" x14ac:dyDescent="0.25">
      <c r="A2">
        <v>-63</v>
      </c>
      <c r="B2">
        <f t="shared" ref="B2:B33" si="0">360*C2/(2*PI())</f>
        <v>-177.1875</v>
      </c>
      <c r="C2">
        <f t="shared" ref="C2:C33" si="1">2*PI()*A2/128</f>
        <v>-3.0925052683774528</v>
      </c>
      <c r="D2">
        <f t="shared" ref="D2:D33" si="2">SIN(C2)</f>
        <v>-4.9067674327417966E-2</v>
      </c>
    </row>
    <row r="3" spans="1:15" x14ac:dyDescent="0.25">
      <c r="A3">
        <v>-62</v>
      </c>
      <c r="B3">
        <f t="shared" si="0"/>
        <v>-174.375</v>
      </c>
      <c r="C3">
        <f t="shared" si="1"/>
        <v>-3.043417883165112</v>
      </c>
      <c r="D3">
        <f t="shared" si="2"/>
        <v>-9.8017140329560826E-2</v>
      </c>
    </row>
    <row r="4" spans="1:15" x14ac:dyDescent="0.25">
      <c r="A4">
        <v>-61</v>
      </c>
      <c r="B4">
        <f t="shared" si="0"/>
        <v>-171.56249999999997</v>
      </c>
      <c r="C4">
        <f t="shared" si="1"/>
        <v>-2.9943304979527716</v>
      </c>
      <c r="D4">
        <f t="shared" si="2"/>
        <v>-0.1467304744553618</v>
      </c>
    </row>
    <row r="5" spans="1:15" x14ac:dyDescent="0.25">
      <c r="A5">
        <v>-60</v>
      </c>
      <c r="B5">
        <f t="shared" si="0"/>
        <v>-168.74999999999997</v>
      </c>
      <c r="C5">
        <f t="shared" si="1"/>
        <v>-2.9452431127404308</v>
      </c>
      <c r="D5">
        <f t="shared" si="2"/>
        <v>-0.19509032201612861</v>
      </c>
    </row>
    <row r="6" spans="1:15" x14ac:dyDescent="0.25">
      <c r="A6">
        <v>-59</v>
      </c>
      <c r="B6">
        <f t="shared" si="0"/>
        <v>-165.9375</v>
      </c>
      <c r="C6">
        <f t="shared" si="1"/>
        <v>-2.8961557275280905</v>
      </c>
      <c r="D6">
        <f t="shared" si="2"/>
        <v>-0.24298017990326407</v>
      </c>
    </row>
    <row r="7" spans="1:15" x14ac:dyDescent="0.25">
      <c r="A7">
        <v>-58</v>
      </c>
      <c r="B7">
        <f t="shared" si="0"/>
        <v>-163.125</v>
      </c>
      <c r="C7">
        <f t="shared" si="1"/>
        <v>-2.8470683423157501</v>
      </c>
      <c r="D7">
        <f t="shared" si="2"/>
        <v>-0.29028467725446239</v>
      </c>
    </row>
    <row r="8" spans="1:15" x14ac:dyDescent="0.25">
      <c r="A8">
        <v>-57</v>
      </c>
      <c r="B8">
        <f t="shared" si="0"/>
        <v>-160.3125</v>
      </c>
      <c r="C8">
        <f t="shared" si="1"/>
        <v>-2.7979809571034093</v>
      </c>
      <c r="D8">
        <f t="shared" si="2"/>
        <v>-0.33688985339222033</v>
      </c>
    </row>
    <row r="9" spans="1:15" x14ac:dyDescent="0.25">
      <c r="A9">
        <v>-56</v>
      </c>
      <c r="B9">
        <f t="shared" si="0"/>
        <v>-157.5</v>
      </c>
      <c r="C9">
        <f t="shared" si="1"/>
        <v>-2.748893571891069</v>
      </c>
      <c r="D9">
        <f t="shared" si="2"/>
        <v>-0.38268343236508989</v>
      </c>
    </row>
    <row r="10" spans="1:15" x14ac:dyDescent="0.25">
      <c r="A10">
        <v>-55</v>
      </c>
      <c r="B10">
        <f t="shared" si="0"/>
        <v>-154.6875</v>
      </c>
      <c r="C10">
        <f t="shared" si="1"/>
        <v>-2.6998061866787286</v>
      </c>
      <c r="D10">
        <f t="shared" si="2"/>
        <v>-0.42755509343028203</v>
      </c>
    </row>
    <row r="11" spans="1:15" x14ac:dyDescent="0.25">
      <c r="A11">
        <v>-54</v>
      </c>
      <c r="B11">
        <f t="shared" si="0"/>
        <v>-151.875</v>
      </c>
      <c r="C11">
        <f t="shared" si="1"/>
        <v>-2.6507188014663878</v>
      </c>
      <c r="D11">
        <f t="shared" si="2"/>
        <v>-0.47139673682599786</v>
      </c>
    </row>
    <row r="12" spans="1:15" x14ac:dyDescent="0.25">
      <c r="A12">
        <v>-53</v>
      </c>
      <c r="B12">
        <f t="shared" si="0"/>
        <v>-149.0625</v>
      </c>
      <c r="C12">
        <f t="shared" si="1"/>
        <v>-2.6016314162540475</v>
      </c>
      <c r="D12">
        <f t="shared" si="2"/>
        <v>-0.51410274419322177</v>
      </c>
    </row>
    <row r="13" spans="1:15" x14ac:dyDescent="0.25">
      <c r="A13">
        <v>-52</v>
      </c>
      <c r="B13">
        <f t="shared" si="0"/>
        <v>-146.25000000000003</v>
      </c>
      <c r="C13">
        <f t="shared" si="1"/>
        <v>-2.5525440310417071</v>
      </c>
      <c r="D13">
        <f t="shared" si="2"/>
        <v>-0.55557023301960218</v>
      </c>
    </row>
    <row r="14" spans="1:15" x14ac:dyDescent="0.25">
      <c r="A14">
        <v>-51</v>
      </c>
      <c r="B14">
        <f t="shared" si="0"/>
        <v>-143.4375</v>
      </c>
      <c r="C14">
        <f t="shared" si="1"/>
        <v>-2.5034566458293663</v>
      </c>
      <c r="D14">
        <f t="shared" si="2"/>
        <v>-0.59569930449243347</v>
      </c>
    </row>
    <row r="15" spans="1:15" x14ac:dyDescent="0.25">
      <c r="A15">
        <v>-50</v>
      </c>
      <c r="B15">
        <f t="shared" si="0"/>
        <v>-140.625</v>
      </c>
      <c r="C15">
        <f t="shared" si="1"/>
        <v>-2.454369260617026</v>
      </c>
      <c r="D15">
        <f t="shared" si="2"/>
        <v>-0.63439328416364549</v>
      </c>
    </row>
    <row r="16" spans="1:15" x14ac:dyDescent="0.25">
      <c r="A16">
        <v>-49</v>
      </c>
      <c r="B16">
        <f t="shared" si="0"/>
        <v>-137.81249999999997</v>
      </c>
      <c r="C16">
        <f t="shared" si="1"/>
        <v>-2.4052818754046852</v>
      </c>
      <c r="D16">
        <f t="shared" si="2"/>
        <v>-0.67155895484701855</v>
      </c>
    </row>
    <row r="17" spans="1:4" x14ac:dyDescent="0.25">
      <c r="A17">
        <v>-48</v>
      </c>
      <c r="B17">
        <f t="shared" si="0"/>
        <v>-135</v>
      </c>
      <c r="C17">
        <f t="shared" si="1"/>
        <v>-2.3561944901923448</v>
      </c>
      <c r="D17">
        <f t="shared" si="2"/>
        <v>-0.70710678118654757</v>
      </c>
    </row>
    <row r="18" spans="1:4" x14ac:dyDescent="0.25">
      <c r="A18">
        <v>-47</v>
      </c>
      <c r="B18">
        <f t="shared" si="0"/>
        <v>-132.1875</v>
      </c>
      <c r="C18">
        <f t="shared" si="1"/>
        <v>-2.3071071049800045</v>
      </c>
      <c r="D18">
        <f t="shared" si="2"/>
        <v>-0.74095112535495899</v>
      </c>
    </row>
    <row r="19" spans="1:4" x14ac:dyDescent="0.25">
      <c r="A19">
        <v>-46</v>
      </c>
      <c r="B19">
        <f t="shared" si="0"/>
        <v>-129.375</v>
      </c>
      <c r="C19">
        <f t="shared" si="1"/>
        <v>-2.2580197197676637</v>
      </c>
      <c r="D19">
        <f t="shared" si="2"/>
        <v>-0.7730104533627371</v>
      </c>
    </row>
    <row r="20" spans="1:4" x14ac:dyDescent="0.25">
      <c r="A20">
        <v>-45</v>
      </c>
      <c r="B20">
        <f t="shared" si="0"/>
        <v>-126.56250000000001</v>
      </c>
      <c r="C20">
        <f t="shared" si="1"/>
        <v>-2.2089323345553233</v>
      </c>
      <c r="D20">
        <f t="shared" si="2"/>
        <v>-0.80320753148064494</v>
      </c>
    </row>
    <row r="21" spans="1:4" x14ac:dyDescent="0.25">
      <c r="A21">
        <v>-44</v>
      </c>
      <c r="B21">
        <f t="shared" si="0"/>
        <v>-123.74999999999999</v>
      </c>
      <c r="C21">
        <f t="shared" si="1"/>
        <v>-2.1598449493429825</v>
      </c>
      <c r="D21">
        <f t="shared" si="2"/>
        <v>-0.83146961230254546</v>
      </c>
    </row>
    <row r="22" spans="1:4" x14ac:dyDescent="0.25">
      <c r="A22">
        <v>-43</v>
      </c>
      <c r="B22">
        <f t="shared" si="0"/>
        <v>-120.9375</v>
      </c>
      <c r="C22">
        <f t="shared" si="1"/>
        <v>-2.1107575641306422</v>
      </c>
      <c r="D22">
        <f t="shared" si="2"/>
        <v>-0.85772861000027212</v>
      </c>
    </row>
    <row r="23" spans="1:4" x14ac:dyDescent="0.25">
      <c r="A23">
        <v>-42</v>
      </c>
      <c r="B23">
        <f t="shared" si="0"/>
        <v>-118.12500000000001</v>
      </c>
      <c r="C23">
        <f t="shared" si="1"/>
        <v>-2.0616701789183018</v>
      </c>
      <c r="D23">
        <f t="shared" si="2"/>
        <v>-0.88192126434835505</v>
      </c>
    </row>
    <row r="24" spans="1:4" x14ac:dyDescent="0.25">
      <c r="A24">
        <v>-41</v>
      </c>
      <c r="B24">
        <f t="shared" si="0"/>
        <v>-115.31249999999999</v>
      </c>
      <c r="C24">
        <f t="shared" si="1"/>
        <v>-2.012582793705961</v>
      </c>
      <c r="D24">
        <f t="shared" si="2"/>
        <v>-0.90398929312344345</v>
      </c>
    </row>
    <row r="25" spans="1:4" x14ac:dyDescent="0.25">
      <c r="A25">
        <v>-40</v>
      </c>
      <c r="B25">
        <f t="shared" si="0"/>
        <v>-112.5</v>
      </c>
      <c r="C25">
        <f t="shared" si="1"/>
        <v>-1.9634954084936207</v>
      </c>
      <c r="D25">
        <f t="shared" si="2"/>
        <v>-0.92387953251128674</v>
      </c>
    </row>
    <row r="26" spans="1:4" x14ac:dyDescent="0.25">
      <c r="A26">
        <v>-39</v>
      </c>
      <c r="B26">
        <f t="shared" si="0"/>
        <v>-109.68749999999999</v>
      </c>
      <c r="C26">
        <f t="shared" si="1"/>
        <v>-1.9144080232812801</v>
      </c>
      <c r="D26">
        <f t="shared" si="2"/>
        <v>-0.94154406518302081</v>
      </c>
    </row>
    <row r="27" spans="1:4" x14ac:dyDescent="0.25">
      <c r="A27">
        <v>-38</v>
      </c>
      <c r="B27">
        <f t="shared" si="0"/>
        <v>-106.87499999999999</v>
      </c>
      <c r="C27">
        <f t="shared" si="1"/>
        <v>-1.8653206380689396</v>
      </c>
      <c r="D27">
        <f t="shared" si="2"/>
        <v>-0.95694033573220894</v>
      </c>
    </row>
    <row r="28" spans="1:4" x14ac:dyDescent="0.25">
      <c r="A28">
        <v>-37</v>
      </c>
      <c r="B28">
        <f t="shared" si="0"/>
        <v>-104.0625</v>
      </c>
      <c r="C28">
        <f t="shared" si="1"/>
        <v>-1.8162332528565992</v>
      </c>
      <c r="D28">
        <f t="shared" si="2"/>
        <v>-0.97003125319454397</v>
      </c>
    </row>
    <row r="29" spans="1:4" x14ac:dyDescent="0.25">
      <c r="A29">
        <v>-36</v>
      </c>
      <c r="B29">
        <f t="shared" si="0"/>
        <v>-101.24999999999999</v>
      </c>
      <c r="C29">
        <f t="shared" si="1"/>
        <v>-1.7671458676442586</v>
      </c>
      <c r="D29">
        <f t="shared" si="2"/>
        <v>-0.98078528040323043</v>
      </c>
    </row>
    <row r="30" spans="1:4" x14ac:dyDescent="0.25">
      <c r="A30">
        <v>-35</v>
      </c>
      <c r="B30">
        <f t="shared" si="0"/>
        <v>-98.4375</v>
      </c>
      <c r="C30">
        <f t="shared" si="1"/>
        <v>-1.7180584824319181</v>
      </c>
      <c r="D30">
        <f t="shared" si="2"/>
        <v>-0.98917650996478101</v>
      </c>
    </row>
    <row r="31" spans="1:4" x14ac:dyDescent="0.25">
      <c r="A31">
        <v>-34</v>
      </c>
      <c r="B31">
        <f t="shared" si="0"/>
        <v>-95.625000000000014</v>
      </c>
      <c r="C31">
        <f t="shared" si="1"/>
        <v>-1.6689710972195777</v>
      </c>
      <c r="D31">
        <f t="shared" si="2"/>
        <v>-0.99518472667219693</v>
      </c>
    </row>
    <row r="32" spans="1:4" x14ac:dyDescent="0.25">
      <c r="A32">
        <v>-33</v>
      </c>
      <c r="B32">
        <f t="shared" si="0"/>
        <v>-92.812500000000014</v>
      </c>
      <c r="C32">
        <f t="shared" si="1"/>
        <v>-1.6198837120072371</v>
      </c>
      <c r="D32">
        <f t="shared" si="2"/>
        <v>-0.99879545620517241</v>
      </c>
    </row>
    <row r="33" spans="1:4" x14ac:dyDescent="0.25">
      <c r="A33">
        <v>-32</v>
      </c>
      <c r="B33">
        <f t="shared" si="0"/>
        <v>-90</v>
      </c>
      <c r="C33">
        <f t="shared" si="1"/>
        <v>-1.5707963267948966</v>
      </c>
      <c r="D33">
        <f t="shared" si="2"/>
        <v>-1</v>
      </c>
    </row>
    <row r="34" spans="1:4" x14ac:dyDescent="0.25">
      <c r="A34">
        <v>-31</v>
      </c>
      <c r="B34">
        <f t="shared" ref="B34:B97" si="3">360*C34/(2*PI())</f>
        <v>-87.1875</v>
      </c>
      <c r="C34">
        <f t="shared" ref="C34:C48" si="4">2*PI()*A34/128</f>
        <v>-1.521708941582556</v>
      </c>
      <c r="D34">
        <f t="shared" ref="D34:D48" si="5">SIN(C34)</f>
        <v>-0.99879545620517241</v>
      </c>
    </row>
    <row r="35" spans="1:4" x14ac:dyDescent="0.25">
      <c r="A35">
        <v>-30</v>
      </c>
      <c r="B35">
        <f t="shared" si="3"/>
        <v>-84.374999999999986</v>
      </c>
      <c r="C35">
        <f t="shared" si="4"/>
        <v>-1.4726215563702154</v>
      </c>
      <c r="D35">
        <f t="shared" si="5"/>
        <v>-0.99518472667219682</v>
      </c>
    </row>
    <row r="36" spans="1:4" x14ac:dyDescent="0.25">
      <c r="A36">
        <v>-29</v>
      </c>
      <c r="B36">
        <f t="shared" si="3"/>
        <v>-81.5625</v>
      </c>
      <c r="C36">
        <f t="shared" si="4"/>
        <v>-1.4235341711578751</v>
      </c>
      <c r="D36">
        <f t="shared" si="5"/>
        <v>-0.98917650996478101</v>
      </c>
    </row>
    <row r="37" spans="1:4" x14ac:dyDescent="0.25">
      <c r="A37">
        <v>-28</v>
      </c>
      <c r="B37">
        <f t="shared" si="3"/>
        <v>-78.75</v>
      </c>
      <c r="C37">
        <f t="shared" si="4"/>
        <v>-1.3744467859455345</v>
      </c>
      <c r="D37">
        <f t="shared" si="5"/>
        <v>-0.98078528040323043</v>
      </c>
    </row>
    <row r="38" spans="1:4" x14ac:dyDescent="0.25">
      <c r="A38">
        <v>-27</v>
      </c>
      <c r="B38">
        <f t="shared" si="3"/>
        <v>-75.9375</v>
      </c>
      <c r="C38">
        <f t="shared" si="4"/>
        <v>-1.3253594007331939</v>
      </c>
      <c r="D38">
        <f t="shared" si="5"/>
        <v>-0.97003125319454397</v>
      </c>
    </row>
    <row r="39" spans="1:4" x14ac:dyDescent="0.25">
      <c r="A39">
        <v>-26</v>
      </c>
      <c r="B39">
        <f t="shared" si="3"/>
        <v>-73.125000000000014</v>
      </c>
      <c r="C39">
        <f t="shared" si="4"/>
        <v>-1.2762720155208536</v>
      </c>
      <c r="D39">
        <f t="shared" si="5"/>
        <v>-0.95694033573220894</v>
      </c>
    </row>
    <row r="40" spans="1:4" x14ac:dyDescent="0.25">
      <c r="A40">
        <v>-25</v>
      </c>
      <c r="B40">
        <f t="shared" si="3"/>
        <v>-70.3125</v>
      </c>
      <c r="C40">
        <f t="shared" si="4"/>
        <v>-1.227184630308513</v>
      </c>
      <c r="D40">
        <f t="shared" si="5"/>
        <v>-0.94154406518302081</v>
      </c>
    </row>
    <row r="41" spans="1:4" x14ac:dyDescent="0.25">
      <c r="A41">
        <v>-24</v>
      </c>
      <c r="B41">
        <f t="shared" si="3"/>
        <v>-67.5</v>
      </c>
      <c r="C41">
        <f t="shared" si="4"/>
        <v>-1.1780972450961724</v>
      </c>
      <c r="D41">
        <f t="shared" si="5"/>
        <v>-0.92387953251128674</v>
      </c>
    </row>
    <row r="42" spans="1:4" x14ac:dyDescent="0.25">
      <c r="A42">
        <v>-23</v>
      </c>
      <c r="B42">
        <f t="shared" si="3"/>
        <v>-64.6875</v>
      </c>
      <c r="C42">
        <f t="shared" si="4"/>
        <v>-1.1290098598838318</v>
      </c>
      <c r="D42">
        <f t="shared" si="5"/>
        <v>-0.90398929312344334</v>
      </c>
    </row>
    <row r="43" spans="1:4" x14ac:dyDescent="0.25">
      <c r="A43">
        <v>-22</v>
      </c>
      <c r="B43">
        <f t="shared" si="3"/>
        <v>-61.874999999999993</v>
      </c>
      <c r="C43">
        <f t="shared" si="4"/>
        <v>-1.0799224746714913</v>
      </c>
      <c r="D43">
        <f t="shared" si="5"/>
        <v>-0.88192126434835494</v>
      </c>
    </row>
    <row r="44" spans="1:4" x14ac:dyDescent="0.25">
      <c r="A44">
        <v>-21</v>
      </c>
      <c r="B44">
        <f t="shared" si="3"/>
        <v>-59.062500000000007</v>
      </c>
      <c r="C44">
        <f t="shared" si="4"/>
        <v>-1.0308350894591509</v>
      </c>
      <c r="D44">
        <f t="shared" si="5"/>
        <v>-0.85772861000027212</v>
      </c>
    </row>
    <row r="45" spans="1:4" x14ac:dyDescent="0.25">
      <c r="A45">
        <v>-20</v>
      </c>
      <c r="B45">
        <f t="shared" si="3"/>
        <v>-56.25</v>
      </c>
      <c r="C45">
        <f t="shared" si="4"/>
        <v>-0.98174770424681035</v>
      </c>
      <c r="D45">
        <f t="shared" si="5"/>
        <v>-0.83146961230254524</v>
      </c>
    </row>
    <row r="46" spans="1:4" x14ac:dyDescent="0.25">
      <c r="A46">
        <v>-19</v>
      </c>
      <c r="B46">
        <f t="shared" si="3"/>
        <v>-53.437499999999993</v>
      </c>
      <c r="C46">
        <f t="shared" si="4"/>
        <v>-0.93266031903446978</v>
      </c>
      <c r="D46">
        <f t="shared" si="5"/>
        <v>-0.80320753148064483</v>
      </c>
    </row>
    <row r="47" spans="1:4" x14ac:dyDescent="0.25">
      <c r="A47">
        <v>-18</v>
      </c>
      <c r="B47">
        <f t="shared" si="3"/>
        <v>-50.624999999999993</v>
      </c>
      <c r="C47">
        <f t="shared" si="4"/>
        <v>-0.88357293382212931</v>
      </c>
      <c r="D47">
        <f t="shared" si="5"/>
        <v>-0.77301045336273699</v>
      </c>
    </row>
    <row r="48" spans="1:4" x14ac:dyDescent="0.25">
      <c r="A48">
        <v>-17</v>
      </c>
      <c r="B48">
        <f t="shared" si="3"/>
        <v>-47.812500000000007</v>
      </c>
      <c r="C48">
        <f t="shared" si="4"/>
        <v>-0.83448554860978885</v>
      </c>
      <c r="D48">
        <f t="shared" si="5"/>
        <v>-0.74095112535495911</v>
      </c>
    </row>
    <row r="49" spans="1:4" x14ac:dyDescent="0.25">
      <c r="A49">
        <v>-16</v>
      </c>
      <c r="B49">
        <f t="shared" si="3"/>
        <v>-45</v>
      </c>
      <c r="C49">
        <f t="shared" ref="C49:C56" si="6">2*PI()*A49/128</f>
        <v>-0.78539816339744828</v>
      </c>
      <c r="D49">
        <f t="shared" ref="D49:D56" si="7">SIN(C49)</f>
        <v>-0.70710678118654746</v>
      </c>
    </row>
    <row r="50" spans="1:4" x14ac:dyDescent="0.25">
      <c r="A50">
        <v>-15</v>
      </c>
      <c r="B50">
        <f t="shared" si="3"/>
        <v>-42.187499999999993</v>
      </c>
      <c r="C50">
        <f t="shared" si="6"/>
        <v>-0.73631077818510771</v>
      </c>
      <c r="D50">
        <f t="shared" si="7"/>
        <v>-0.67155895484701833</v>
      </c>
    </row>
    <row r="51" spans="1:4" x14ac:dyDescent="0.25">
      <c r="A51">
        <v>-14</v>
      </c>
      <c r="B51">
        <f t="shared" si="3"/>
        <v>-39.375</v>
      </c>
      <c r="C51">
        <f t="shared" si="6"/>
        <v>-0.68722339297276724</v>
      </c>
      <c r="D51">
        <f t="shared" si="7"/>
        <v>-0.63439328416364549</v>
      </c>
    </row>
    <row r="52" spans="1:4" x14ac:dyDescent="0.25">
      <c r="A52">
        <v>-13</v>
      </c>
      <c r="B52">
        <f t="shared" si="3"/>
        <v>-36.562500000000007</v>
      </c>
      <c r="C52">
        <f t="shared" si="6"/>
        <v>-0.63813600776042678</v>
      </c>
      <c r="D52">
        <f t="shared" si="7"/>
        <v>-0.59569930449243336</v>
      </c>
    </row>
    <row r="53" spans="1:4" x14ac:dyDescent="0.25">
      <c r="A53">
        <v>-12</v>
      </c>
      <c r="B53">
        <f t="shared" si="3"/>
        <v>-33.75</v>
      </c>
      <c r="C53">
        <f t="shared" si="6"/>
        <v>-0.58904862254808621</v>
      </c>
      <c r="D53">
        <f t="shared" si="7"/>
        <v>-0.55557023301960218</v>
      </c>
    </row>
    <row r="54" spans="1:4" x14ac:dyDescent="0.25">
      <c r="A54">
        <v>-11</v>
      </c>
      <c r="B54">
        <f t="shared" si="3"/>
        <v>-30.937499999999996</v>
      </c>
      <c r="C54">
        <f t="shared" si="6"/>
        <v>-0.53996123733574564</v>
      </c>
      <c r="D54">
        <f t="shared" si="7"/>
        <v>-0.51410274419322166</v>
      </c>
    </row>
    <row r="55" spans="1:4" x14ac:dyDescent="0.25">
      <c r="A55">
        <v>-10</v>
      </c>
      <c r="B55">
        <f t="shared" si="3"/>
        <v>-28.125</v>
      </c>
      <c r="C55">
        <f t="shared" si="6"/>
        <v>-0.49087385212340517</v>
      </c>
      <c r="D55">
        <f t="shared" si="7"/>
        <v>-0.47139673682599764</v>
      </c>
    </row>
    <row r="56" spans="1:4" x14ac:dyDescent="0.25">
      <c r="A56">
        <v>-9</v>
      </c>
      <c r="B56">
        <f t="shared" si="3"/>
        <v>-25.312499999999996</v>
      </c>
      <c r="C56">
        <f t="shared" si="6"/>
        <v>-0.44178646691106466</v>
      </c>
      <c r="D56">
        <f t="shared" si="7"/>
        <v>-0.42755509343028208</v>
      </c>
    </row>
    <row r="57" spans="1:4" x14ac:dyDescent="0.25">
      <c r="A57">
        <v>-8</v>
      </c>
      <c r="B57">
        <f t="shared" si="3"/>
        <v>-22.5</v>
      </c>
      <c r="C57">
        <f t="shared" ref="C57:C64" si="8">2*PI()*A57/128</f>
        <v>-0.39269908169872414</v>
      </c>
      <c r="D57">
        <f t="shared" ref="D57:D64" si="9">SIN(C57)</f>
        <v>-0.38268343236508978</v>
      </c>
    </row>
    <row r="58" spans="1:4" x14ac:dyDescent="0.25">
      <c r="A58">
        <v>-7</v>
      </c>
      <c r="B58">
        <f t="shared" si="3"/>
        <v>-19.6875</v>
      </c>
      <c r="C58">
        <f t="shared" si="8"/>
        <v>-0.34361169648638362</v>
      </c>
      <c r="D58">
        <f t="shared" si="9"/>
        <v>-0.33688985339222005</v>
      </c>
    </row>
    <row r="59" spans="1:4" x14ac:dyDescent="0.25">
      <c r="A59">
        <v>-6</v>
      </c>
      <c r="B59">
        <f t="shared" si="3"/>
        <v>-16.875</v>
      </c>
      <c r="C59">
        <f t="shared" si="8"/>
        <v>-0.2945243112740431</v>
      </c>
      <c r="D59">
        <f t="shared" si="9"/>
        <v>-0.29028467725446233</v>
      </c>
    </row>
    <row r="60" spans="1:4" x14ac:dyDescent="0.25">
      <c r="A60">
        <v>-5</v>
      </c>
      <c r="B60">
        <f t="shared" si="3"/>
        <v>-14.0625</v>
      </c>
      <c r="C60">
        <f t="shared" si="8"/>
        <v>-0.24543692606170259</v>
      </c>
      <c r="D60">
        <f t="shared" si="9"/>
        <v>-0.24298017990326387</v>
      </c>
    </row>
    <row r="61" spans="1:4" x14ac:dyDescent="0.25">
      <c r="A61">
        <v>-4</v>
      </c>
      <c r="B61">
        <f t="shared" si="3"/>
        <v>-11.25</v>
      </c>
      <c r="C61">
        <f t="shared" si="8"/>
        <v>-0.19634954084936207</v>
      </c>
      <c r="D61">
        <f t="shared" si="9"/>
        <v>-0.19509032201612825</v>
      </c>
    </row>
    <row r="62" spans="1:4" x14ac:dyDescent="0.25">
      <c r="A62">
        <v>-3</v>
      </c>
      <c r="B62">
        <f t="shared" si="3"/>
        <v>-8.4375</v>
      </c>
      <c r="C62">
        <f t="shared" si="8"/>
        <v>-0.14726215563702155</v>
      </c>
      <c r="D62">
        <f t="shared" si="9"/>
        <v>-0.14673047445536175</v>
      </c>
    </row>
    <row r="63" spans="1:4" x14ac:dyDescent="0.25">
      <c r="A63">
        <v>-2</v>
      </c>
      <c r="B63">
        <f t="shared" si="3"/>
        <v>-5.625</v>
      </c>
      <c r="C63">
        <f t="shared" si="8"/>
        <v>-9.8174770424681035E-2</v>
      </c>
      <c r="D63">
        <f t="shared" si="9"/>
        <v>-9.8017140329560604E-2</v>
      </c>
    </row>
    <row r="64" spans="1:4" x14ac:dyDescent="0.25">
      <c r="A64">
        <v>-1</v>
      </c>
      <c r="B64">
        <f t="shared" si="3"/>
        <v>-2.8125</v>
      </c>
      <c r="C64">
        <f t="shared" si="8"/>
        <v>-4.9087385212340517E-2</v>
      </c>
      <c r="D64">
        <f t="shared" si="9"/>
        <v>-4.9067674327418015E-2</v>
      </c>
    </row>
    <row r="65" spans="1:8" x14ac:dyDescent="0.25">
      <c r="A65">
        <v>0</v>
      </c>
      <c r="B65">
        <f t="shared" si="3"/>
        <v>0</v>
      </c>
      <c r="C65">
        <f>2*PI()*A65/128</f>
        <v>0</v>
      </c>
      <c r="D65">
        <f>SIN(C65)</f>
        <v>0</v>
      </c>
      <c r="E65">
        <f t="shared" ref="E65:E128" si="10">SUM(D50:D65)/16</f>
        <v>-0.35075125656348155</v>
      </c>
      <c r="F65">
        <f>SUM(D34:D65)/32</f>
        <v>-0.62086693550130145</v>
      </c>
      <c r="G65">
        <f>SUM(D2:D65)/64</f>
        <v>-0.63649193550130156</v>
      </c>
      <c r="H65">
        <v>0</v>
      </c>
    </row>
    <row r="66" spans="1:8" x14ac:dyDescent="0.25">
      <c r="A66">
        <v>1</v>
      </c>
      <c r="B66">
        <f t="shared" si="3"/>
        <v>2.8125</v>
      </c>
      <c r="C66">
        <f t="shared" ref="C66:C129" si="11">2*PI()*A66/128</f>
        <v>4.9087385212340517E-2</v>
      </c>
      <c r="D66">
        <f t="shared" ref="D66:D129" si="12">SIN(C66)</f>
        <v>4.9067674327418015E-2</v>
      </c>
      <c r="E66">
        <f t="shared" si="10"/>
        <v>-0.30571209224007934</v>
      </c>
      <c r="F66">
        <f t="shared" ref="F66:F129" si="13">SUM(D35:D66)/32</f>
        <v>-0.588121212672158</v>
      </c>
      <c r="G66">
        <f t="shared" ref="G66:G129" si="14">SUM(D3:D66)/64</f>
        <v>-0.63495857067856976</v>
      </c>
      <c r="H66">
        <v>0</v>
      </c>
    </row>
    <row r="67" spans="1:8" x14ac:dyDescent="0.25">
      <c r="A67">
        <v>2</v>
      </c>
      <c r="B67">
        <f t="shared" si="3"/>
        <v>5.625</v>
      </c>
      <c r="C67">
        <f t="shared" si="11"/>
        <v>9.8174770424681035E-2</v>
      </c>
      <c r="D67">
        <f t="shared" si="12"/>
        <v>9.8017140329560604E-2</v>
      </c>
      <c r="E67">
        <f t="shared" si="10"/>
        <v>-0.25993644070925392</v>
      </c>
      <c r="F67">
        <f t="shared" si="13"/>
        <v>-0.55395865432835312</v>
      </c>
      <c r="G67">
        <f t="shared" si="14"/>
        <v>-0.63189553504327101</v>
      </c>
      <c r="H67">
        <v>0</v>
      </c>
    </row>
    <row r="68" spans="1:8" x14ac:dyDescent="0.25">
      <c r="A68">
        <v>3</v>
      </c>
      <c r="B68">
        <f t="shared" si="3"/>
        <v>8.4375</v>
      </c>
      <c r="C68">
        <f t="shared" si="11"/>
        <v>0.14726215563702155</v>
      </c>
      <c r="D68">
        <f t="shared" si="12"/>
        <v>0.14673047445536175</v>
      </c>
      <c r="E68">
        <f t="shared" si="10"/>
        <v>-0.21353457952501678</v>
      </c>
      <c r="F68">
        <f t="shared" si="13"/>
        <v>-0.51846156106522379</v>
      </c>
      <c r="G68">
        <f t="shared" si="14"/>
        <v>-0.62731020771654089</v>
      </c>
      <c r="H68">
        <v>0</v>
      </c>
    </row>
    <row r="69" spans="1:8" x14ac:dyDescent="0.25">
      <c r="A69">
        <v>4</v>
      </c>
      <c r="B69">
        <f t="shared" si="3"/>
        <v>11.25</v>
      </c>
      <c r="C69">
        <f t="shared" si="11"/>
        <v>0.19634954084936207</v>
      </c>
      <c r="D69">
        <f t="shared" si="12"/>
        <v>0.19509032201612825</v>
      </c>
      <c r="E69">
        <f t="shared" si="10"/>
        <v>-0.16661829483528362</v>
      </c>
      <c r="F69">
        <f t="shared" si="13"/>
        <v>-0.48171544848961872</v>
      </c>
      <c r="G69">
        <f t="shared" si="14"/>
        <v>-0.62121363515353689</v>
      </c>
      <c r="H69">
        <v>0</v>
      </c>
    </row>
    <row r="70" spans="1:8" x14ac:dyDescent="0.25">
      <c r="A70">
        <v>5</v>
      </c>
      <c r="B70">
        <f t="shared" si="3"/>
        <v>14.0625</v>
      </c>
      <c r="C70">
        <f t="shared" si="11"/>
        <v>0.24543692606170259</v>
      </c>
      <c r="D70">
        <f t="shared" si="12"/>
        <v>0.24298017990326387</v>
      </c>
      <c r="E70">
        <f t="shared" si="10"/>
        <v>-0.11930061207925326</v>
      </c>
      <c r="F70">
        <f t="shared" si="13"/>
        <v>-0.44380884120531233</v>
      </c>
      <c r="G70">
        <f t="shared" si="14"/>
        <v>-0.61362050453156003</v>
      </c>
      <c r="H70">
        <v>0</v>
      </c>
    </row>
    <row r="71" spans="1:8" x14ac:dyDescent="0.25">
      <c r="A71">
        <v>6</v>
      </c>
      <c r="B71">
        <f t="shared" si="3"/>
        <v>16.875</v>
      </c>
      <c r="C71">
        <f t="shared" si="11"/>
        <v>0.2945243112740431</v>
      </c>
      <c r="D71">
        <f t="shared" si="12"/>
        <v>0.29028467725446233</v>
      </c>
      <c r="E71">
        <f t="shared" si="10"/>
        <v>-7.1695523699224495E-2</v>
      </c>
      <c r="F71">
        <f t="shared" si="13"/>
        <v>-0.40483305954947885</v>
      </c>
      <c r="G71">
        <f t="shared" si="14"/>
        <v>-0.60454910836735809</v>
      </c>
      <c r="H71">
        <v>0</v>
      </c>
    </row>
    <row r="72" spans="1:8" x14ac:dyDescent="0.25">
      <c r="A72">
        <v>7</v>
      </c>
      <c r="B72">
        <f t="shared" si="3"/>
        <v>19.6875</v>
      </c>
      <c r="C72">
        <f t="shared" si="11"/>
        <v>0.34361169648638362</v>
      </c>
      <c r="D72">
        <f t="shared" si="12"/>
        <v>0.33688985339222005</v>
      </c>
      <c r="E72">
        <f t="shared" si="10"/>
        <v>-2.3917714522818111E-2</v>
      </c>
      <c r="F72">
        <f t="shared" si="13"/>
        <v>-0.36488199959400247</v>
      </c>
      <c r="G72">
        <f t="shared" si="14"/>
        <v>-0.59402130044885115</v>
      </c>
      <c r="H72">
        <v>0</v>
      </c>
    </row>
    <row r="73" spans="1:8" x14ac:dyDescent="0.25">
      <c r="A73">
        <v>8</v>
      </c>
      <c r="B73">
        <f t="shared" si="3"/>
        <v>22.5</v>
      </c>
      <c r="C73">
        <f t="shared" si="11"/>
        <v>0.39269908169872414</v>
      </c>
      <c r="D73">
        <f t="shared" si="12"/>
        <v>0.38268343236508978</v>
      </c>
      <c r="E73">
        <f t="shared" si="10"/>
        <v>2.3917714522818104E-2</v>
      </c>
      <c r="F73">
        <f t="shared" si="13"/>
        <v>-0.32405190694161584</v>
      </c>
      <c r="G73">
        <f t="shared" si="14"/>
        <v>-0.58206244318744194</v>
      </c>
      <c r="H73">
        <v>0</v>
      </c>
    </row>
    <row r="74" spans="1:8" x14ac:dyDescent="0.25">
      <c r="A74">
        <v>9</v>
      </c>
      <c r="B74">
        <f t="shared" si="3"/>
        <v>25.312499999999996</v>
      </c>
      <c r="C74">
        <f t="shared" si="11"/>
        <v>0.44178646691106466</v>
      </c>
      <c r="D74">
        <f t="shared" si="12"/>
        <v>0.42755509343028208</v>
      </c>
      <c r="E74">
        <f t="shared" si="10"/>
        <v>7.1695523699224467E-2</v>
      </c>
      <c r="F74">
        <f t="shared" si="13"/>
        <v>-0.28244114486181188</v>
      </c>
      <c r="G74">
        <f t="shared" si="14"/>
        <v>-0.56870134651774551</v>
      </c>
      <c r="H74">
        <v>0</v>
      </c>
    </row>
    <row r="75" spans="1:8" x14ac:dyDescent="0.25">
      <c r="A75">
        <v>10</v>
      </c>
      <c r="B75">
        <f t="shared" si="3"/>
        <v>28.125</v>
      </c>
      <c r="C75">
        <f t="shared" si="11"/>
        <v>0.49087385212340517</v>
      </c>
      <c r="D75">
        <f t="shared" si="12"/>
        <v>0.47139673682599764</v>
      </c>
      <c r="E75">
        <f t="shared" si="10"/>
        <v>0.11930061207925324</v>
      </c>
      <c r="F75">
        <f t="shared" si="13"/>
        <v>-0.24014995732511335</v>
      </c>
      <c r="G75">
        <f t="shared" si="14"/>
        <v>-0.55397019849193319</v>
      </c>
      <c r="H75">
        <v>0</v>
      </c>
    </row>
    <row r="76" spans="1:8" x14ac:dyDescent="0.25">
      <c r="A76">
        <v>11</v>
      </c>
      <c r="B76">
        <f t="shared" si="3"/>
        <v>30.937499999999996</v>
      </c>
      <c r="C76">
        <f t="shared" si="11"/>
        <v>0.53996123733574564</v>
      </c>
      <c r="D76">
        <f t="shared" si="12"/>
        <v>0.51410274419322166</v>
      </c>
      <c r="E76">
        <f t="shared" si="10"/>
        <v>0.16661829483528356</v>
      </c>
      <c r="F76">
        <f t="shared" si="13"/>
        <v>-0.19728022750656671</v>
      </c>
      <c r="G76">
        <f t="shared" si="14"/>
        <v>-0.53790448773589494</v>
      </c>
      <c r="H76">
        <v>0</v>
      </c>
    </row>
    <row r="77" spans="1:8" x14ac:dyDescent="0.25">
      <c r="A77">
        <v>12</v>
      </c>
      <c r="B77">
        <f t="shared" si="3"/>
        <v>33.75</v>
      </c>
      <c r="C77">
        <f t="shared" si="11"/>
        <v>0.58904862254808621</v>
      </c>
      <c r="D77">
        <f t="shared" si="12"/>
        <v>0.55557023301960218</v>
      </c>
      <c r="E77">
        <f t="shared" si="10"/>
        <v>0.21353457952501673</v>
      </c>
      <c r="F77">
        <f t="shared" si="13"/>
        <v>-0.15393523234024953</v>
      </c>
      <c r="G77">
        <f t="shared" si="14"/>
        <v>-0.52054291795403229</v>
      </c>
      <c r="H77">
        <v>0</v>
      </c>
    </row>
    <row r="78" spans="1:8" x14ac:dyDescent="0.25">
      <c r="A78">
        <v>13</v>
      </c>
      <c r="B78">
        <f t="shared" si="3"/>
        <v>36.562500000000007</v>
      </c>
      <c r="C78">
        <f t="shared" si="11"/>
        <v>0.63813600776042678</v>
      </c>
      <c r="D78">
        <f t="shared" si="12"/>
        <v>0.59569930449243336</v>
      </c>
      <c r="E78">
        <f t="shared" si="10"/>
        <v>0.25993644070925392</v>
      </c>
      <c r="F78">
        <f t="shared" si="13"/>
        <v>-0.11021939371609087</v>
      </c>
      <c r="G78">
        <f t="shared" si="14"/>
        <v>-0.50192731468864404</v>
      </c>
      <c r="H78">
        <v>0</v>
      </c>
    </row>
    <row r="79" spans="1:8" x14ac:dyDescent="0.25">
      <c r="A79">
        <v>14</v>
      </c>
      <c r="B79">
        <f t="shared" si="3"/>
        <v>39.375</v>
      </c>
      <c r="C79">
        <f t="shared" si="11"/>
        <v>0.68722339297276724</v>
      </c>
      <c r="D79">
        <f t="shared" si="12"/>
        <v>0.63439328416364549</v>
      </c>
      <c r="E79">
        <f t="shared" si="10"/>
        <v>0.30571209224007934</v>
      </c>
      <c r="F79">
        <f t="shared" si="13"/>
        <v>-6.6238026918391396E-2</v>
      </c>
      <c r="G79">
        <f t="shared" si="14"/>
        <v>-0.48210252455853003</v>
      </c>
      <c r="H79">
        <v>0</v>
      </c>
    </row>
    <row r="80" spans="1:8" x14ac:dyDescent="0.25">
      <c r="A80">
        <v>15</v>
      </c>
      <c r="B80">
        <f t="shared" si="3"/>
        <v>42.187499999999993</v>
      </c>
      <c r="C80">
        <f t="shared" si="11"/>
        <v>0.73631077818510771</v>
      </c>
      <c r="D80">
        <f t="shared" si="12"/>
        <v>0.67155895484701833</v>
      </c>
      <c r="E80">
        <f t="shared" si="10"/>
        <v>0.35075125656348161</v>
      </c>
      <c r="F80">
        <f t="shared" si="13"/>
        <v>-2.2097086912079619E-2</v>
      </c>
      <c r="G80">
        <f t="shared" si="14"/>
        <v>-0.46111630721956082</v>
      </c>
      <c r="H80">
        <v>0</v>
      </c>
    </row>
    <row r="81" spans="1:8" x14ac:dyDescent="0.25">
      <c r="A81">
        <v>16</v>
      </c>
      <c r="B81">
        <f t="shared" si="3"/>
        <v>45</v>
      </c>
      <c r="C81">
        <f t="shared" si="11"/>
        <v>0.78539816339744828</v>
      </c>
      <c r="D81">
        <f t="shared" si="12"/>
        <v>0.70710678118654746</v>
      </c>
      <c r="E81">
        <f t="shared" si="10"/>
        <v>0.39494543038764085</v>
      </c>
      <c r="F81">
        <f t="shared" si="13"/>
        <v>2.2097086912079612E-2</v>
      </c>
      <c r="G81">
        <f t="shared" si="14"/>
        <v>-0.43901922030748108</v>
      </c>
      <c r="H81">
        <v>0</v>
      </c>
    </row>
    <row r="82" spans="1:8" x14ac:dyDescent="0.25">
      <c r="A82">
        <v>17</v>
      </c>
      <c r="B82">
        <f t="shared" si="3"/>
        <v>47.812500000000007</v>
      </c>
      <c r="C82">
        <f t="shared" si="11"/>
        <v>0.83448554860978885</v>
      </c>
      <c r="D82">
        <f t="shared" si="12"/>
        <v>0.74095112535495911</v>
      </c>
      <c r="E82">
        <f t="shared" si="10"/>
        <v>0.43818814607686218</v>
      </c>
      <c r="F82">
        <f t="shared" si="13"/>
        <v>6.6238026918391396E-2</v>
      </c>
      <c r="G82">
        <f t="shared" si="14"/>
        <v>-0.41586449764013866</v>
      </c>
      <c r="H82">
        <v>0</v>
      </c>
    </row>
    <row r="83" spans="1:8" x14ac:dyDescent="0.25">
      <c r="A83">
        <v>18</v>
      </c>
      <c r="B83">
        <f t="shared" si="3"/>
        <v>50.624999999999993</v>
      </c>
      <c r="C83">
        <f t="shared" si="11"/>
        <v>0.88357293382212931</v>
      </c>
      <c r="D83">
        <f t="shared" si="12"/>
        <v>0.77301045336273699</v>
      </c>
      <c r="E83">
        <f t="shared" si="10"/>
        <v>0.48037522814143563</v>
      </c>
      <c r="F83">
        <f t="shared" si="13"/>
        <v>0.11021939371609088</v>
      </c>
      <c r="G83">
        <f t="shared" si="14"/>
        <v>-0.39170792097255319</v>
      </c>
      <c r="H83">
        <v>0</v>
      </c>
    </row>
    <row r="84" spans="1:8" x14ac:dyDescent="0.25">
      <c r="A84">
        <v>19</v>
      </c>
      <c r="B84">
        <f t="shared" si="3"/>
        <v>53.437499999999993</v>
      </c>
      <c r="C84">
        <f t="shared" si="11"/>
        <v>0.93266031903446978</v>
      </c>
      <c r="D84">
        <f t="shared" si="12"/>
        <v>0.80320753148064483</v>
      </c>
      <c r="E84">
        <f t="shared" si="10"/>
        <v>0.52140504420551581</v>
      </c>
      <c r="F84">
        <f t="shared" si="13"/>
        <v>0.15393523234024956</v>
      </c>
      <c r="G84">
        <f t="shared" si="14"/>
        <v>-0.36660768561378304</v>
      </c>
      <c r="H84">
        <v>0</v>
      </c>
    </row>
    <row r="85" spans="1:8" x14ac:dyDescent="0.25">
      <c r="A85">
        <v>20</v>
      </c>
      <c r="B85">
        <f t="shared" si="3"/>
        <v>56.25</v>
      </c>
      <c r="C85">
        <f t="shared" si="11"/>
        <v>0.98174770424681035</v>
      </c>
      <c r="D85">
        <f t="shared" si="12"/>
        <v>0.83146961230254524</v>
      </c>
      <c r="E85">
        <f t="shared" si="10"/>
        <v>0.56117874984841687</v>
      </c>
      <c r="F85">
        <f t="shared" si="13"/>
        <v>0.19728022750656665</v>
      </c>
      <c r="G85">
        <f t="shared" si="14"/>
        <v>-0.34062426022932846</v>
      </c>
      <c r="H85">
        <v>0</v>
      </c>
    </row>
    <row r="86" spans="1:8" x14ac:dyDescent="0.25">
      <c r="A86">
        <v>21</v>
      </c>
      <c r="B86">
        <f t="shared" si="3"/>
        <v>59.062500000000007</v>
      </c>
      <c r="C86">
        <f t="shared" si="11"/>
        <v>1.0308350894591509</v>
      </c>
      <c r="D86">
        <f t="shared" si="12"/>
        <v>0.85772861000027212</v>
      </c>
      <c r="E86">
        <f t="shared" si="10"/>
        <v>0.59960052672947994</v>
      </c>
      <c r="F86">
        <f t="shared" si="13"/>
        <v>0.24014995732511332</v>
      </c>
      <c r="G86">
        <f t="shared" si="14"/>
        <v>-0.31382024116681995</v>
      </c>
      <c r="H86">
        <v>0</v>
      </c>
    </row>
    <row r="87" spans="1:8" x14ac:dyDescent="0.25">
      <c r="A87">
        <v>22</v>
      </c>
      <c r="B87">
        <f t="shared" si="3"/>
        <v>61.874999999999993</v>
      </c>
      <c r="C87">
        <f t="shared" si="11"/>
        <v>1.0799224746714913</v>
      </c>
      <c r="D87">
        <f t="shared" si="12"/>
        <v>0.88192126434835494</v>
      </c>
      <c r="E87">
        <f t="shared" si="10"/>
        <v>0.63657781342284825</v>
      </c>
      <c r="F87">
        <f t="shared" si="13"/>
        <v>0.28244114486181188</v>
      </c>
      <c r="G87">
        <f t="shared" si="14"/>
        <v>-0.28626020165593391</v>
      </c>
      <c r="H87">
        <v>0</v>
      </c>
    </row>
    <row r="88" spans="1:8" x14ac:dyDescent="0.25">
      <c r="A88">
        <v>23</v>
      </c>
      <c r="B88">
        <f t="shared" si="3"/>
        <v>64.6875</v>
      </c>
      <c r="C88">
        <f t="shared" si="11"/>
        <v>1.1290098598838318</v>
      </c>
      <c r="D88">
        <f t="shared" si="12"/>
        <v>0.90398929312344334</v>
      </c>
      <c r="E88">
        <f t="shared" si="10"/>
        <v>0.67202152840604967</v>
      </c>
      <c r="F88">
        <f t="shared" si="13"/>
        <v>0.32405190694161579</v>
      </c>
      <c r="G88">
        <f t="shared" si="14"/>
        <v>-0.25801053624582626</v>
      </c>
      <c r="H88">
        <v>0</v>
      </c>
    </row>
    <row r="89" spans="1:8" x14ac:dyDescent="0.25">
      <c r="A89">
        <v>24</v>
      </c>
      <c r="B89">
        <f t="shared" si="3"/>
        <v>67.5</v>
      </c>
      <c r="C89">
        <f t="shared" si="11"/>
        <v>1.1780972450961724</v>
      </c>
      <c r="D89">
        <f t="shared" si="12"/>
        <v>0.92387953251128674</v>
      </c>
      <c r="E89">
        <f t="shared" si="10"/>
        <v>0.70584628466518695</v>
      </c>
      <c r="F89">
        <f t="shared" si="13"/>
        <v>0.36488199959400253</v>
      </c>
      <c r="G89">
        <f t="shared" si="14"/>
        <v>-0.22913930085484849</v>
      </c>
      <c r="H89">
        <v>0</v>
      </c>
    </row>
    <row r="90" spans="1:8" x14ac:dyDescent="0.25">
      <c r="A90">
        <v>25</v>
      </c>
      <c r="B90">
        <f t="shared" si="3"/>
        <v>70.3125</v>
      </c>
      <c r="C90">
        <f t="shared" si="11"/>
        <v>1.227184630308513</v>
      </c>
      <c r="D90">
        <f t="shared" si="12"/>
        <v>0.94154406518302081</v>
      </c>
      <c r="E90">
        <f t="shared" si="10"/>
        <v>0.73797059539973309</v>
      </c>
      <c r="F90">
        <f t="shared" si="13"/>
        <v>0.40483305954947874</v>
      </c>
      <c r="G90">
        <f t="shared" si="14"/>
        <v>-0.19971604881787919</v>
      </c>
      <c r="H90">
        <v>0</v>
      </c>
    </row>
    <row r="91" spans="1:8" x14ac:dyDescent="0.25">
      <c r="A91">
        <v>26</v>
      </c>
      <c r="B91">
        <f t="shared" si="3"/>
        <v>73.125000000000014</v>
      </c>
      <c r="C91">
        <f t="shared" si="11"/>
        <v>1.2762720155208536</v>
      </c>
      <c r="D91">
        <f t="shared" si="12"/>
        <v>0.95694033573220894</v>
      </c>
      <c r="E91">
        <f t="shared" si="10"/>
        <v>0.7683170703313712</v>
      </c>
      <c r="F91">
        <f t="shared" si="13"/>
        <v>0.44380884120531228</v>
      </c>
      <c r="G91">
        <f t="shared" si="14"/>
        <v>-0.16981166332624764</v>
      </c>
      <c r="H91">
        <v>0</v>
      </c>
    </row>
    <row r="92" spans="1:8" x14ac:dyDescent="0.25">
      <c r="A92">
        <v>27</v>
      </c>
      <c r="B92">
        <f t="shared" si="3"/>
        <v>75.9375</v>
      </c>
      <c r="C92">
        <f t="shared" si="11"/>
        <v>1.3253594007331939</v>
      </c>
      <c r="D92">
        <f t="shared" si="12"/>
        <v>0.97003125319454397</v>
      </c>
      <c r="E92">
        <f t="shared" si="10"/>
        <v>0.79681260214395389</v>
      </c>
      <c r="F92">
        <f t="shared" si="13"/>
        <v>0.48171544848961872</v>
      </c>
      <c r="G92">
        <f t="shared" si="14"/>
        <v>-0.13949818666391819</v>
      </c>
      <c r="H92">
        <v>0</v>
      </c>
    </row>
    <row r="93" spans="1:8" x14ac:dyDescent="0.25">
      <c r="A93">
        <v>28</v>
      </c>
      <c r="B93">
        <f t="shared" si="3"/>
        <v>78.75</v>
      </c>
      <c r="C93">
        <f t="shared" si="11"/>
        <v>1.3744467859455345</v>
      </c>
      <c r="D93">
        <f t="shared" si="12"/>
        <v>0.98078528040323043</v>
      </c>
      <c r="E93">
        <f t="shared" si="10"/>
        <v>0.82338854260543071</v>
      </c>
      <c r="F93">
        <f t="shared" si="13"/>
        <v>0.51846156106522368</v>
      </c>
      <c r="G93">
        <f t="shared" si="14"/>
        <v>-0.1088486466513172</v>
      </c>
      <c r="H93">
        <v>0</v>
      </c>
    </row>
    <row r="94" spans="1:8" x14ac:dyDescent="0.25">
      <c r="A94">
        <v>29</v>
      </c>
      <c r="B94">
        <f t="shared" si="3"/>
        <v>81.5625</v>
      </c>
      <c r="C94">
        <f t="shared" si="11"/>
        <v>1.4235341711578751</v>
      </c>
      <c r="D94">
        <f t="shared" si="12"/>
        <v>0.98917650996478101</v>
      </c>
      <c r="E94">
        <f t="shared" si="10"/>
        <v>0.84798086794745231</v>
      </c>
      <c r="F94">
        <f t="shared" si="13"/>
        <v>0.55395865432835312</v>
      </c>
      <c r="G94">
        <f t="shared" si="14"/>
        <v>-7.7936880714917764E-2</v>
      </c>
      <c r="H94">
        <v>0</v>
      </c>
    </row>
    <row r="95" spans="1:8" x14ac:dyDescent="0.25">
      <c r="A95">
        <v>30</v>
      </c>
      <c r="B95">
        <f t="shared" si="3"/>
        <v>84.374999999999986</v>
      </c>
      <c r="C95">
        <f t="shared" si="11"/>
        <v>1.4726215563702154</v>
      </c>
      <c r="D95">
        <f t="shared" si="12"/>
        <v>0.99518472667219682</v>
      </c>
      <c r="E95">
        <f t="shared" si="10"/>
        <v>0.87053033310423678</v>
      </c>
      <c r="F95">
        <f t="shared" si="13"/>
        <v>0.58812121267215811</v>
      </c>
      <c r="G95">
        <f t="shared" si="14"/>
        <v>-4.6837358006411638E-2</v>
      </c>
      <c r="H95">
        <v>0</v>
      </c>
    </row>
    <row r="96" spans="1:8" x14ac:dyDescent="0.25">
      <c r="A96">
        <v>31</v>
      </c>
      <c r="B96">
        <f t="shared" si="3"/>
        <v>87.1875</v>
      </c>
      <c r="C96">
        <f t="shared" si="11"/>
        <v>1.521708941582556</v>
      </c>
      <c r="D96">
        <f t="shared" si="12"/>
        <v>0.99879545620517241</v>
      </c>
      <c r="E96">
        <f t="shared" si="10"/>
        <v>0.89098261443912152</v>
      </c>
      <c r="F96">
        <f t="shared" si="13"/>
        <v>0.62086693550130156</v>
      </c>
      <c r="G96">
        <f t="shared" si="14"/>
        <v>-1.562500000000001E-2</v>
      </c>
      <c r="H96">
        <v>0</v>
      </c>
    </row>
    <row r="97" spans="1:8" x14ac:dyDescent="0.25">
      <c r="A97">
        <v>32</v>
      </c>
      <c r="B97">
        <f t="shared" si="3"/>
        <v>90</v>
      </c>
      <c r="C97">
        <f t="shared" si="11"/>
        <v>1.5707963267948966</v>
      </c>
      <c r="D97">
        <f t="shared" si="12"/>
        <v>1</v>
      </c>
      <c r="E97">
        <f t="shared" si="10"/>
        <v>0.90928844061496228</v>
      </c>
      <c r="F97">
        <f t="shared" si="13"/>
        <v>0.65211693550130156</v>
      </c>
      <c r="G97">
        <f t="shared" si="14"/>
        <v>1.5624999999999964E-2</v>
      </c>
      <c r="H97">
        <v>0</v>
      </c>
    </row>
    <row r="98" spans="1:8" x14ac:dyDescent="0.25">
      <c r="A98">
        <v>33</v>
      </c>
      <c r="B98">
        <f t="shared" ref="B98:B161" si="15">360*C98/(2*PI())</f>
        <v>92.812500000000014</v>
      </c>
      <c r="C98">
        <f t="shared" si="11"/>
        <v>1.6198837120072371</v>
      </c>
      <c r="D98">
        <f t="shared" si="12"/>
        <v>0.99879545620517241</v>
      </c>
      <c r="E98">
        <f t="shared" si="10"/>
        <v>0.92540371129310062</v>
      </c>
      <c r="F98">
        <f t="shared" si="13"/>
        <v>0.6817959286849814</v>
      </c>
      <c r="G98">
        <f t="shared" si="14"/>
        <v>4.6837358006411665E-2</v>
      </c>
      <c r="H98">
        <v>0</v>
      </c>
    </row>
    <row r="99" spans="1:8" x14ac:dyDescent="0.25">
      <c r="A99">
        <v>34</v>
      </c>
      <c r="B99">
        <f t="shared" si="15"/>
        <v>95.625000000000014</v>
      </c>
      <c r="C99">
        <f t="shared" si="11"/>
        <v>1.6689710972195777</v>
      </c>
      <c r="D99">
        <f t="shared" si="12"/>
        <v>0.99518472667219693</v>
      </c>
      <c r="E99">
        <f t="shared" si="10"/>
        <v>0.93928960337494183</v>
      </c>
      <c r="F99">
        <f t="shared" si="13"/>
        <v>0.70983241575818867</v>
      </c>
      <c r="G99">
        <f t="shared" si="14"/>
        <v>7.7936880714917806E-2</v>
      </c>
      <c r="H99">
        <v>0</v>
      </c>
    </row>
    <row r="100" spans="1:8" x14ac:dyDescent="0.25">
      <c r="A100">
        <v>35</v>
      </c>
      <c r="B100">
        <f t="shared" si="15"/>
        <v>98.4375</v>
      </c>
      <c r="C100">
        <f t="shared" si="11"/>
        <v>1.7180584824319181</v>
      </c>
      <c r="D100">
        <f t="shared" si="12"/>
        <v>0.98917650996478101</v>
      </c>
      <c r="E100">
        <f t="shared" si="10"/>
        <v>0.95091266453020029</v>
      </c>
      <c r="F100">
        <f t="shared" si="13"/>
        <v>0.73615885436785811</v>
      </c>
      <c r="G100">
        <f t="shared" si="14"/>
        <v>0.10884864665131717</v>
      </c>
      <c r="H100">
        <v>0</v>
      </c>
    </row>
    <row r="101" spans="1:8" x14ac:dyDescent="0.25">
      <c r="A101">
        <v>36</v>
      </c>
      <c r="B101">
        <f t="shared" si="15"/>
        <v>101.24999999999999</v>
      </c>
      <c r="C101">
        <f t="shared" si="11"/>
        <v>1.7671458676442586</v>
      </c>
      <c r="D101">
        <f t="shared" si="12"/>
        <v>0.98078528040323043</v>
      </c>
      <c r="E101">
        <f t="shared" si="10"/>
        <v>0.96024489378649314</v>
      </c>
      <c r="F101">
        <f t="shared" si="13"/>
        <v>0.76071182181745511</v>
      </c>
      <c r="G101">
        <f t="shared" si="14"/>
        <v>0.13949818666391817</v>
      </c>
      <c r="H101">
        <v>0</v>
      </c>
    </row>
    <row r="102" spans="1:8" x14ac:dyDescent="0.25">
      <c r="A102">
        <v>37</v>
      </c>
      <c r="B102">
        <f t="shared" si="15"/>
        <v>104.0625</v>
      </c>
      <c r="C102">
        <f t="shared" si="11"/>
        <v>1.8162332528565992</v>
      </c>
      <c r="D102">
        <f t="shared" si="12"/>
        <v>0.97003125319454397</v>
      </c>
      <c r="E102">
        <f t="shared" si="10"/>
        <v>0.96726380898613518</v>
      </c>
      <c r="F102">
        <f t="shared" si="13"/>
        <v>0.78343216785780767</v>
      </c>
      <c r="G102">
        <f t="shared" si="14"/>
        <v>0.16981166332624759</v>
      </c>
      <c r="H102">
        <v>0</v>
      </c>
    </row>
    <row r="103" spans="1:8" x14ac:dyDescent="0.25">
      <c r="A103">
        <v>38</v>
      </c>
      <c r="B103">
        <f t="shared" si="15"/>
        <v>106.87499999999999</v>
      </c>
      <c r="C103">
        <f t="shared" si="11"/>
        <v>1.8653206380689396</v>
      </c>
      <c r="D103">
        <f t="shared" si="12"/>
        <v>0.95694033573220894</v>
      </c>
      <c r="E103">
        <f t="shared" si="10"/>
        <v>0.97195250094762609</v>
      </c>
      <c r="F103">
        <f t="shared" si="13"/>
        <v>0.80426515718523728</v>
      </c>
      <c r="G103">
        <f t="shared" si="14"/>
        <v>0.19971604881787913</v>
      </c>
      <c r="H103">
        <v>0</v>
      </c>
    </row>
    <row r="104" spans="1:8" x14ac:dyDescent="0.25">
      <c r="A104">
        <v>39</v>
      </c>
      <c r="B104">
        <f t="shared" si="15"/>
        <v>109.68749999999999</v>
      </c>
      <c r="C104">
        <f t="shared" si="11"/>
        <v>1.9144080232812801</v>
      </c>
      <c r="D104">
        <f t="shared" si="12"/>
        <v>0.94154406518302081</v>
      </c>
      <c r="E104">
        <f t="shared" si="10"/>
        <v>0.97429967420134966</v>
      </c>
      <c r="F104">
        <f t="shared" si="13"/>
        <v>0.82316060130369972</v>
      </c>
      <c r="G104">
        <f t="shared" si="14"/>
        <v>0.22913930085484857</v>
      </c>
      <c r="H104">
        <v>0</v>
      </c>
    </row>
    <row r="105" spans="1:8" x14ac:dyDescent="0.25">
      <c r="A105">
        <v>40</v>
      </c>
      <c r="B105">
        <f t="shared" si="15"/>
        <v>112.5</v>
      </c>
      <c r="C105">
        <f t="shared" si="11"/>
        <v>1.9634954084936207</v>
      </c>
      <c r="D105">
        <f t="shared" si="12"/>
        <v>0.92387953251128674</v>
      </c>
      <c r="E105">
        <f t="shared" si="10"/>
        <v>0.97429967420134955</v>
      </c>
      <c r="F105">
        <f t="shared" si="13"/>
        <v>0.84007297943326831</v>
      </c>
      <c r="G105">
        <f t="shared" si="14"/>
        <v>0.25801053624582626</v>
      </c>
      <c r="H105">
        <v>0</v>
      </c>
    </row>
    <row r="106" spans="1:8" x14ac:dyDescent="0.25">
      <c r="A106">
        <v>41</v>
      </c>
      <c r="B106">
        <f t="shared" si="15"/>
        <v>115.31249999999999</v>
      </c>
      <c r="C106">
        <f t="shared" si="11"/>
        <v>2.012582793705961</v>
      </c>
      <c r="D106">
        <f t="shared" si="12"/>
        <v>0.90398929312344345</v>
      </c>
      <c r="E106">
        <f t="shared" si="10"/>
        <v>0.97195250094762597</v>
      </c>
      <c r="F106">
        <f t="shared" si="13"/>
        <v>0.85496154817367975</v>
      </c>
      <c r="G106">
        <f t="shared" si="14"/>
        <v>0.28626020165593391</v>
      </c>
      <c r="H106">
        <v>0</v>
      </c>
    </row>
    <row r="107" spans="1:8" x14ac:dyDescent="0.25">
      <c r="A107">
        <v>42</v>
      </c>
      <c r="B107">
        <f t="shared" si="15"/>
        <v>118.12500000000001</v>
      </c>
      <c r="C107">
        <f t="shared" si="11"/>
        <v>2.0616701789183018</v>
      </c>
      <c r="D107">
        <f t="shared" si="12"/>
        <v>0.88192126434835505</v>
      </c>
      <c r="E107">
        <f t="shared" si="10"/>
        <v>0.96726380898613518</v>
      </c>
      <c r="F107">
        <f t="shared" si="13"/>
        <v>0.86779043965875335</v>
      </c>
      <c r="G107">
        <f t="shared" si="14"/>
        <v>0.31382024116682</v>
      </c>
      <c r="H107">
        <v>0</v>
      </c>
    </row>
    <row r="108" spans="1:8" x14ac:dyDescent="0.25">
      <c r="A108">
        <v>43</v>
      </c>
      <c r="B108">
        <f t="shared" si="15"/>
        <v>120.9375</v>
      </c>
      <c r="C108">
        <f t="shared" si="11"/>
        <v>2.1107575641306422</v>
      </c>
      <c r="D108">
        <f t="shared" si="12"/>
        <v>0.85772861000027212</v>
      </c>
      <c r="E108">
        <f t="shared" si="10"/>
        <v>0.96024489378649325</v>
      </c>
      <c r="F108">
        <f t="shared" si="13"/>
        <v>0.87852874796522362</v>
      </c>
      <c r="G108">
        <f t="shared" si="14"/>
        <v>0.34062426022932851</v>
      </c>
      <c r="H108">
        <v>0</v>
      </c>
    </row>
    <row r="109" spans="1:8" x14ac:dyDescent="0.25">
      <c r="A109">
        <v>44</v>
      </c>
      <c r="B109">
        <f t="shared" si="15"/>
        <v>123.74999999999999</v>
      </c>
      <c r="C109">
        <f t="shared" si="11"/>
        <v>2.1598449493429825</v>
      </c>
      <c r="D109">
        <f t="shared" si="12"/>
        <v>0.83146961230254546</v>
      </c>
      <c r="E109">
        <f t="shared" si="10"/>
        <v>0.9509126645302004</v>
      </c>
      <c r="F109">
        <f t="shared" si="13"/>
        <v>0.88715060356781561</v>
      </c>
      <c r="G109">
        <f t="shared" si="14"/>
        <v>0.3666076856137831</v>
      </c>
      <c r="H109">
        <v>0</v>
      </c>
    </row>
    <row r="110" spans="1:8" x14ac:dyDescent="0.25">
      <c r="A110">
        <v>45</v>
      </c>
      <c r="B110">
        <f t="shared" si="15"/>
        <v>126.56250000000001</v>
      </c>
      <c r="C110">
        <f t="shared" si="11"/>
        <v>2.2089323345553233</v>
      </c>
      <c r="D110">
        <f t="shared" si="12"/>
        <v>0.80320753148064494</v>
      </c>
      <c r="E110">
        <f t="shared" si="10"/>
        <v>0.93928960337494183</v>
      </c>
      <c r="F110">
        <f t="shared" si="13"/>
        <v>0.89363523566119718</v>
      </c>
      <c r="G110">
        <f t="shared" si="14"/>
        <v>0.39170792097255325</v>
      </c>
      <c r="H110">
        <v>0</v>
      </c>
    </row>
    <row r="111" spans="1:8" x14ac:dyDescent="0.25">
      <c r="A111">
        <v>46</v>
      </c>
      <c r="B111">
        <f t="shared" si="15"/>
        <v>129.375</v>
      </c>
      <c r="C111">
        <f t="shared" si="11"/>
        <v>2.2580197197676637</v>
      </c>
      <c r="D111">
        <f t="shared" si="12"/>
        <v>0.7730104533627371</v>
      </c>
      <c r="E111">
        <f t="shared" si="10"/>
        <v>0.92540371129310062</v>
      </c>
      <c r="F111">
        <f t="shared" si="13"/>
        <v>0.89796702219866886</v>
      </c>
      <c r="G111">
        <f t="shared" si="14"/>
        <v>0.41586449764013877</v>
      </c>
      <c r="H111">
        <v>0</v>
      </c>
    </row>
    <row r="112" spans="1:8" x14ac:dyDescent="0.25">
      <c r="A112">
        <v>47</v>
      </c>
      <c r="B112">
        <f t="shared" si="15"/>
        <v>132.1875</v>
      </c>
      <c r="C112">
        <f t="shared" si="11"/>
        <v>2.3071071049800045</v>
      </c>
      <c r="D112">
        <f t="shared" si="12"/>
        <v>0.74095112535495899</v>
      </c>
      <c r="E112">
        <f t="shared" si="10"/>
        <v>0.90928844061496239</v>
      </c>
      <c r="F112">
        <f t="shared" si="13"/>
        <v>0.90013552752704207</v>
      </c>
      <c r="G112">
        <f t="shared" si="14"/>
        <v>0.43901922030748125</v>
      </c>
      <c r="H112">
        <v>0</v>
      </c>
    </row>
    <row r="113" spans="1:8" x14ac:dyDescent="0.25">
      <c r="A113">
        <v>48</v>
      </c>
      <c r="B113">
        <f t="shared" si="15"/>
        <v>135</v>
      </c>
      <c r="C113">
        <f t="shared" si="11"/>
        <v>2.3561944901923448</v>
      </c>
      <c r="D113">
        <f t="shared" si="12"/>
        <v>0.70710678118654757</v>
      </c>
      <c r="E113">
        <f t="shared" si="10"/>
        <v>0.89098261443912163</v>
      </c>
      <c r="F113">
        <f t="shared" si="13"/>
        <v>0.90013552752704207</v>
      </c>
      <c r="G113">
        <f t="shared" si="14"/>
        <v>0.46111630721956082</v>
      </c>
      <c r="H113">
        <v>0</v>
      </c>
    </row>
    <row r="114" spans="1:8" x14ac:dyDescent="0.25">
      <c r="A114">
        <v>49</v>
      </c>
      <c r="B114">
        <f t="shared" si="15"/>
        <v>137.81249999999997</v>
      </c>
      <c r="C114">
        <f t="shared" si="11"/>
        <v>2.4052818754046852</v>
      </c>
      <c r="D114">
        <f t="shared" si="12"/>
        <v>0.67155895484701855</v>
      </c>
      <c r="E114">
        <f t="shared" si="10"/>
        <v>0.870530333104237</v>
      </c>
      <c r="F114">
        <f t="shared" si="13"/>
        <v>0.89796702219866886</v>
      </c>
      <c r="G114">
        <f t="shared" si="14"/>
        <v>0.48210252455853009</v>
      </c>
      <c r="H114">
        <v>0</v>
      </c>
    </row>
    <row r="115" spans="1:8" x14ac:dyDescent="0.25">
      <c r="A115">
        <v>50</v>
      </c>
      <c r="B115">
        <f t="shared" si="15"/>
        <v>140.625</v>
      </c>
      <c r="C115">
        <f t="shared" si="11"/>
        <v>2.454369260617026</v>
      </c>
      <c r="D115">
        <f t="shared" si="12"/>
        <v>0.63439328416364549</v>
      </c>
      <c r="E115">
        <f t="shared" si="10"/>
        <v>0.84798086794745253</v>
      </c>
      <c r="F115">
        <f t="shared" si="13"/>
        <v>0.89363523566119729</v>
      </c>
      <c r="G115">
        <f t="shared" si="14"/>
        <v>0.50192731468864404</v>
      </c>
      <c r="H115">
        <v>0</v>
      </c>
    </row>
    <row r="116" spans="1:8" x14ac:dyDescent="0.25">
      <c r="A116">
        <v>51</v>
      </c>
      <c r="B116">
        <f t="shared" si="15"/>
        <v>143.4375</v>
      </c>
      <c r="C116">
        <f t="shared" si="11"/>
        <v>2.5034566458293663</v>
      </c>
      <c r="D116">
        <f t="shared" si="12"/>
        <v>0.59569930449243347</v>
      </c>
      <c r="E116">
        <f t="shared" si="10"/>
        <v>0.82338854260543071</v>
      </c>
      <c r="F116">
        <f t="shared" si="13"/>
        <v>0.88715060356781561</v>
      </c>
      <c r="G116">
        <f t="shared" si="14"/>
        <v>0.52054291795403251</v>
      </c>
      <c r="H116">
        <v>0</v>
      </c>
    </row>
    <row r="117" spans="1:8" x14ac:dyDescent="0.25">
      <c r="A117">
        <v>52</v>
      </c>
      <c r="B117">
        <f t="shared" si="15"/>
        <v>146.25000000000003</v>
      </c>
      <c r="C117">
        <f t="shared" si="11"/>
        <v>2.5525440310417071</v>
      </c>
      <c r="D117">
        <f t="shared" si="12"/>
        <v>0.55557023301960218</v>
      </c>
      <c r="E117">
        <f t="shared" si="10"/>
        <v>0.79681260214395411</v>
      </c>
      <c r="F117">
        <f t="shared" si="13"/>
        <v>0.87852874796522362</v>
      </c>
      <c r="G117">
        <f t="shared" si="14"/>
        <v>0.53790448773589505</v>
      </c>
      <c r="H117">
        <v>0</v>
      </c>
    </row>
    <row r="118" spans="1:8" x14ac:dyDescent="0.25">
      <c r="A118">
        <v>53</v>
      </c>
      <c r="B118">
        <f t="shared" si="15"/>
        <v>149.0625</v>
      </c>
      <c r="C118">
        <f t="shared" si="11"/>
        <v>2.6016314162540475</v>
      </c>
      <c r="D118">
        <f t="shared" si="12"/>
        <v>0.51410274419322177</v>
      </c>
      <c r="E118">
        <f t="shared" si="10"/>
        <v>0.76831707033137142</v>
      </c>
      <c r="F118">
        <f t="shared" si="13"/>
        <v>0.86779043965875324</v>
      </c>
      <c r="G118">
        <f t="shared" si="14"/>
        <v>0.55397019849193341</v>
      </c>
      <c r="H118">
        <v>0</v>
      </c>
    </row>
    <row r="119" spans="1:8" x14ac:dyDescent="0.25">
      <c r="A119">
        <v>54</v>
      </c>
      <c r="B119">
        <f t="shared" si="15"/>
        <v>151.875</v>
      </c>
      <c r="C119">
        <f t="shared" si="11"/>
        <v>2.6507188014663878</v>
      </c>
      <c r="D119">
        <f t="shared" si="12"/>
        <v>0.47139673682599786</v>
      </c>
      <c r="E119">
        <f t="shared" si="10"/>
        <v>0.7379705953997332</v>
      </c>
      <c r="F119">
        <f t="shared" si="13"/>
        <v>0.85496154817367964</v>
      </c>
      <c r="G119">
        <f t="shared" si="14"/>
        <v>0.56870134651774584</v>
      </c>
      <c r="H119">
        <v>0</v>
      </c>
    </row>
    <row r="120" spans="1:8" x14ac:dyDescent="0.25">
      <c r="A120">
        <v>55</v>
      </c>
      <c r="B120">
        <f t="shared" si="15"/>
        <v>154.6875</v>
      </c>
      <c r="C120">
        <f t="shared" si="11"/>
        <v>2.6998061866787286</v>
      </c>
      <c r="D120">
        <f t="shared" si="12"/>
        <v>0.42755509343028203</v>
      </c>
      <c r="E120">
        <f t="shared" si="10"/>
        <v>0.70584628466518706</v>
      </c>
      <c r="F120">
        <f t="shared" si="13"/>
        <v>0.84007297943326831</v>
      </c>
      <c r="G120">
        <f t="shared" si="14"/>
        <v>0.58206244318744205</v>
      </c>
      <c r="H120">
        <v>0</v>
      </c>
    </row>
    <row r="121" spans="1:8" x14ac:dyDescent="0.25">
      <c r="A121">
        <v>56</v>
      </c>
      <c r="B121">
        <f t="shared" si="15"/>
        <v>157.5</v>
      </c>
      <c r="C121">
        <f t="shared" si="11"/>
        <v>2.748893571891069</v>
      </c>
      <c r="D121">
        <f t="shared" si="12"/>
        <v>0.38268343236508989</v>
      </c>
      <c r="E121">
        <f t="shared" si="10"/>
        <v>0.67202152840604978</v>
      </c>
      <c r="F121">
        <f t="shared" si="13"/>
        <v>0.82316060130369961</v>
      </c>
      <c r="G121">
        <f t="shared" si="14"/>
        <v>0.59402130044885115</v>
      </c>
      <c r="H121">
        <v>0</v>
      </c>
    </row>
    <row r="122" spans="1:8" x14ac:dyDescent="0.25">
      <c r="A122">
        <v>57</v>
      </c>
      <c r="B122">
        <f t="shared" si="15"/>
        <v>160.3125</v>
      </c>
      <c r="C122">
        <f t="shared" si="11"/>
        <v>2.7979809571034093</v>
      </c>
      <c r="D122">
        <f t="shared" si="12"/>
        <v>0.33688985339222033</v>
      </c>
      <c r="E122">
        <f t="shared" si="10"/>
        <v>0.63657781342284836</v>
      </c>
      <c r="F122">
        <f t="shared" si="13"/>
        <v>0.80426515718523717</v>
      </c>
      <c r="G122">
        <f t="shared" si="14"/>
        <v>0.60454910836735798</v>
      </c>
      <c r="H122">
        <v>0</v>
      </c>
    </row>
    <row r="123" spans="1:8" x14ac:dyDescent="0.25">
      <c r="A123">
        <v>58</v>
      </c>
      <c r="B123">
        <f t="shared" si="15"/>
        <v>163.125</v>
      </c>
      <c r="C123">
        <f t="shared" si="11"/>
        <v>2.8470683423157501</v>
      </c>
      <c r="D123">
        <f t="shared" si="12"/>
        <v>0.29028467725446239</v>
      </c>
      <c r="E123">
        <f t="shared" si="10"/>
        <v>0.59960052672948005</v>
      </c>
      <c r="F123">
        <f t="shared" si="13"/>
        <v>0.78343216785780756</v>
      </c>
      <c r="G123">
        <f t="shared" si="14"/>
        <v>0.61362050453156003</v>
      </c>
      <c r="H123">
        <v>0</v>
      </c>
    </row>
    <row r="124" spans="1:8" x14ac:dyDescent="0.25">
      <c r="A124">
        <v>59</v>
      </c>
      <c r="B124">
        <f t="shared" si="15"/>
        <v>165.9375</v>
      </c>
      <c r="C124">
        <f t="shared" si="11"/>
        <v>2.8961557275280905</v>
      </c>
      <c r="D124">
        <f t="shared" si="12"/>
        <v>0.24298017990326407</v>
      </c>
      <c r="E124">
        <f t="shared" si="10"/>
        <v>0.56117874984841709</v>
      </c>
      <c r="F124">
        <f t="shared" si="13"/>
        <v>0.76071182181745511</v>
      </c>
      <c r="G124">
        <f t="shared" si="14"/>
        <v>0.621213635153537</v>
      </c>
      <c r="H124">
        <v>0</v>
      </c>
    </row>
    <row r="125" spans="1:8" x14ac:dyDescent="0.25">
      <c r="A125">
        <v>60</v>
      </c>
      <c r="B125">
        <f t="shared" si="15"/>
        <v>168.74999999999997</v>
      </c>
      <c r="C125">
        <f t="shared" si="11"/>
        <v>2.9452431127404308</v>
      </c>
      <c r="D125">
        <f t="shared" si="12"/>
        <v>0.19509032201612861</v>
      </c>
      <c r="E125">
        <f t="shared" si="10"/>
        <v>0.52140504420551592</v>
      </c>
      <c r="F125">
        <f t="shared" si="13"/>
        <v>0.73615885436785811</v>
      </c>
      <c r="G125">
        <f t="shared" si="14"/>
        <v>0.627310207716541</v>
      </c>
      <c r="H125">
        <v>0</v>
      </c>
    </row>
    <row r="126" spans="1:8" x14ac:dyDescent="0.25">
      <c r="A126">
        <v>61</v>
      </c>
      <c r="B126">
        <f t="shared" si="15"/>
        <v>171.56249999999997</v>
      </c>
      <c r="C126">
        <f t="shared" si="11"/>
        <v>2.9943304979527716</v>
      </c>
      <c r="D126">
        <f t="shared" si="12"/>
        <v>0.1467304744553618</v>
      </c>
      <c r="E126">
        <f t="shared" si="10"/>
        <v>0.48037522814143574</v>
      </c>
      <c r="F126">
        <f t="shared" si="13"/>
        <v>0.70983241575818867</v>
      </c>
      <c r="G126">
        <f t="shared" si="14"/>
        <v>0.63189553504327101</v>
      </c>
      <c r="H126">
        <v>0</v>
      </c>
    </row>
    <row r="127" spans="1:8" x14ac:dyDescent="0.25">
      <c r="A127">
        <v>62</v>
      </c>
      <c r="B127">
        <f t="shared" si="15"/>
        <v>174.375</v>
      </c>
      <c r="C127">
        <f t="shared" si="11"/>
        <v>3.043417883165112</v>
      </c>
      <c r="D127">
        <f t="shared" si="12"/>
        <v>9.8017140329560826E-2</v>
      </c>
      <c r="E127">
        <f t="shared" si="10"/>
        <v>0.43818814607686224</v>
      </c>
      <c r="F127">
        <f t="shared" si="13"/>
        <v>0.6817959286849814</v>
      </c>
      <c r="G127">
        <f t="shared" si="14"/>
        <v>0.63495857067856976</v>
      </c>
      <c r="H127">
        <v>0</v>
      </c>
    </row>
    <row r="128" spans="1:8" x14ac:dyDescent="0.25">
      <c r="A128">
        <v>63</v>
      </c>
      <c r="B128">
        <f t="shared" si="15"/>
        <v>177.1875</v>
      </c>
      <c r="C128">
        <f t="shared" si="11"/>
        <v>3.0925052683774528</v>
      </c>
      <c r="D128">
        <f t="shared" si="12"/>
        <v>4.9067674327417966E-2</v>
      </c>
      <c r="E128">
        <f t="shared" si="10"/>
        <v>0.39494543038764091</v>
      </c>
      <c r="F128">
        <f t="shared" si="13"/>
        <v>0.65211693550130156</v>
      </c>
      <c r="G128">
        <f t="shared" si="14"/>
        <v>0.63649193550130156</v>
      </c>
      <c r="H128">
        <v>0</v>
      </c>
    </row>
    <row r="129" spans="1:8" x14ac:dyDescent="0.25">
      <c r="A129">
        <v>64</v>
      </c>
      <c r="B129">
        <f t="shared" si="15"/>
        <v>180</v>
      </c>
      <c r="C129">
        <f t="shared" si="11"/>
        <v>3.1415926535897931</v>
      </c>
      <c r="D129">
        <f t="shared" si="12"/>
        <v>1.22514845490862E-16</v>
      </c>
      <c r="E129">
        <f t="shared" ref="E129:E192" si="16">SUM(D114:D129)/16</f>
        <v>0.35075125656348172</v>
      </c>
      <c r="F129">
        <f t="shared" si="13"/>
        <v>0.62086693550130156</v>
      </c>
      <c r="G129">
        <f t="shared" si="14"/>
        <v>0.63649193550130156</v>
      </c>
      <c r="H129">
        <v>0</v>
      </c>
    </row>
    <row r="130" spans="1:8" x14ac:dyDescent="0.25">
      <c r="A130">
        <v>65</v>
      </c>
      <c r="B130">
        <f t="shared" si="15"/>
        <v>182.81249999999997</v>
      </c>
      <c r="C130">
        <f t="shared" ref="C130:C193" si="17">2*PI()*A130/128</f>
        <v>3.1906800388021335</v>
      </c>
      <c r="D130">
        <f t="shared" ref="D130:D193" si="18">SIN(C130)</f>
        <v>-4.9067674327417724E-2</v>
      </c>
      <c r="E130">
        <f t="shared" si="16"/>
        <v>0.30571209224007945</v>
      </c>
      <c r="F130">
        <f t="shared" ref="F130:F193" si="19">SUM(D99:D130)/32</f>
        <v>0.58812121267215811</v>
      </c>
      <c r="G130">
        <f t="shared" ref="G130:G193" si="20">SUM(D67:D130)/64</f>
        <v>0.63495857067856976</v>
      </c>
      <c r="H130">
        <v>0</v>
      </c>
    </row>
    <row r="131" spans="1:8" x14ac:dyDescent="0.25">
      <c r="A131">
        <v>66</v>
      </c>
      <c r="B131">
        <f t="shared" si="15"/>
        <v>185.62500000000003</v>
      </c>
      <c r="C131">
        <f t="shared" si="17"/>
        <v>3.2397674240144743</v>
      </c>
      <c r="D131">
        <f t="shared" si="18"/>
        <v>-9.801714032956059E-2</v>
      </c>
      <c r="E131">
        <f t="shared" si="16"/>
        <v>0.25993644070925404</v>
      </c>
      <c r="F131">
        <f t="shared" si="19"/>
        <v>0.55395865432835323</v>
      </c>
      <c r="G131">
        <f t="shared" si="20"/>
        <v>0.63189553504327101</v>
      </c>
      <c r="H131">
        <v>0</v>
      </c>
    </row>
    <row r="132" spans="1:8" x14ac:dyDescent="0.25">
      <c r="A132">
        <v>67</v>
      </c>
      <c r="B132">
        <f t="shared" si="15"/>
        <v>188.4375</v>
      </c>
      <c r="C132">
        <f t="shared" si="17"/>
        <v>3.2888548092268146</v>
      </c>
      <c r="D132">
        <f t="shared" si="18"/>
        <v>-0.14673047445536158</v>
      </c>
      <c r="E132">
        <f t="shared" si="16"/>
        <v>0.21353457952501687</v>
      </c>
      <c r="F132">
        <f t="shared" si="19"/>
        <v>0.51846156106522379</v>
      </c>
      <c r="G132">
        <f t="shared" si="20"/>
        <v>0.627310207716541</v>
      </c>
      <c r="H132">
        <v>0</v>
      </c>
    </row>
    <row r="133" spans="1:8" x14ac:dyDescent="0.25">
      <c r="A133">
        <v>68</v>
      </c>
      <c r="B133">
        <f t="shared" si="15"/>
        <v>191.25000000000003</v>
      </c>
      <c r="C133">
        <f t="shared" si="17"/>
        <v>3.3379421944391554</v>
      </c>
      <c r="D133">
        <f t="shared" si="18"/>
        <v>-0.19509032201612836</v>
      </c>
      <c r="E133">
        <f t="shared" si="16"/>
        <v>0.1666182948352837</v>
      </c>
      <c r="F133">
        <f t="shared" si="19"/>
        <v>0.48171544848961889</v>
      </c>
      <c r="G133">
        <f t="shared" si="20"/>
        <v>0.621213635153537</v>
      </c>
      <c r="H133">
        <v>0</v>
      </c>
    </row>
    <row r="134" spans="1:8" x14ac:dyDescent="0.25">
      <c r="A134">
        <v>69</v>
      </c>
      <c r="B134">
        <f t="shared" si="15"/>
        <v>194.0625</v>
      </c>
      <c r="C134">
        <f t="shared" si="17"/>
        <v>3.3870295796514958</v>
      </c>
      <c r="D134">
        <f t="shared" si="18"/>
        <v>-0.24298017990326382</v>
      </c>
      <c r="E134">
        <f t="shared" si="16"/>
        <v>0.11930061207925337</v>
      </c>
      <c r="F134">
        <f t="shared" si="19"/>
        <v>0.44380884120531239</v>
      </c>
      <c r="G134">
        <f t="shared" si="20"/>
        <v>0.61362050453156003</v>
      </c>
      <c r="H134">
        <v>0</v>
      </c>
    </row>
    <row r="135" spans="1:8" x14ac:dyDescent="0.25">
      <c r="A135">
        <v>70</v>
      </c>
      <c r="B135">
        <f t="shared" si="15"/>
        <v>196.875</v>
      </c>
      <c r="C135">
        <f t="shared" si="17"/>
        <v>3.4361169648638361</v>
      </c>
      <c r="D135">
        <f t="shared" si="18"/>
        <v>-0.29028467725446211</v>
      </c>
      <c r="E135">
        <f t="shared" si="16"/>
        <v>7.169552369922462E-2</v>
      </c>
      <c r="F135">
        <f t="shared" si="19"/>
        <v>0.4048330595494789</v>
      </c>
      <c r="G135">
        <f t="shared" si="20"/>
        <v>0.60454910836735809</v>
      </c>
      <c r="H135">
        <v>0</v>
      </c>
    </row>
    <row r="136" spans="1:8" x14ac:dyDescent="0.25">
      <c r="A136">
        <v>71</v>
      </c>
      <c r="B136">
        <f t="shared" si="15"/>
        <v>199.6875</v>
      </c>
      <c r="C136">
        <f t="shared" si="17"/>
        <v>3.4852043500761769</v>
      </c>
      <c r="D136">
        <f t="shared" si="18"/>
        <v>-0.33688985339222011</v>
      </c>
      <c r="E136">
        <f t="shared" si="16"/>
        <v>2.3917714522818233E-2</v>
      </c>
      <c r="F136">
        <f t="shared" si="19"/>
        <v>0.36488199959400264</v>
      </c>
      <c r="G136">
        <f t="shared" si="20"/>
        <v>0.59402130044885115</v>
      </c>
      <c r="H136">
        <v>0</v>
      </c>
    </row>
    <row r="137" spans="1:8" x14ac:dyDescent="0.25">
      <c r="A137">
        <v>72</v>
      </c>
      <c r="B137">
        <f t="shared" si="15"/>
        <v>202.49999999999997</v>
      </c>
      <c r="C137">
        <f t="shared" si="17"/>
        <v>3.5342917352885173</v>
      </c>
      <c r="D137">
        <f t="shared" si="18"/>
        <v>-0.38268343236508967</v>
      </c>
      <c r="E137">
        <f t="shared" si="16"/>
        <v>-2.3917714522818004E-2</v>
      </c>
      <c r="F137">
        <f t="shared" si="19"/>
        <v>0.3240519069416159</v>
      </c>
      <c r="G137">
        <f t="shared" si="20"/>
        <v>0.58206244318744205</v>
      </c>
      <c r="H137">
        <v>0</v>
      </c>
    </row>
    <row r="138" spans="1:8" x14ac:dyDescent="0.25">
      <c r="A138">
        <v>73</v>
      </c>
      <c r="B138">
        <f t="shared" si="15"/>
        <v>205.3125</v>
      </c>
      <c r="C138">
        <f t="shared" si="17"/>
        <v>3.5833791205008576</v>
      </c>
      <c r="D138">
        <f t="shared" si="18"/>
        <v>-0.42755509343028181</v>
      </c>
      <c r="E138">
        <f t="shared" si="16"/>
        <v>-7.169552369922437E-2</v>
      </c>
      <c r="F138">
        <f t="shared" si="19"/>
        <v>0.28244114486181199</v>
      </c>
      <c r="G138">
        <f t="shared" si="20"/>
        <v>0.56870134651774584</v>
      </c>
      <c r="H138">
        <v>0</v>
      </c>
    </row>
    <row r="139" spans="1:8" x14ac:dyDescent="0.25">
      <c r="A139">
        <v>74</v>
      </c>
      <c r="B139">
        <f t="shared" si="15"/>
        <v>208.125</v>
      </c>
      <c r="C139">
        <f t="shared" si="17"/>
        <v>3.6324665057131984</v>
      </c>
      <c r="D139">
        <f t="shared" si="18"/>
        <v>-0.47139673682599764</v>
      </c>
      <c r="E139">
        <f t="shared" si="16"/>
        <v>-0.11930061207925313</v>
      </c>
      <c r="F139">
        <f t="shared" si="19"/>
        <v>0.24014995732511346</v>
      </c>
      <c r="G139">
        <f t="shared" si="20"/>
        <v>0.55397019849193341</v>
      </c>
      <c r="H139">
        <v>0</v>
      </c>
    </row>
    <row r="140" spans="1:8" x14ac:dyDescent="0.25">
      <c r="A140">
        <v>75</v>
      </c>
      <c r="B140">
        <f t="shared" si="15"/>
        <v>210.9375</v>
      </c>
      <c r="C140">
        <f t="shared" si="17"/>
        <v>3.6815538909255388</v>
      </c>
      <c r="D140">
        <f t="shared" si="18"/>
        <v>-0.51410274419322155</v>
      </c>
      <c r="E140">
        <f t="shared" si="16"/>
        <v>-0.16661829483528348</v>
      </c>
      <c r="F140">
        <f t="shared" si="19"/>
        <v>0.19728022750656676</v>
      </c>
      <c r="G140">
        <f t="shared" si="20"/>
        <v>0.53790448773589505</v>
      </c>
      <c r="H140">
        <v>0</v>
      </c>
    </row>
    <row r="141" spans="1:8" x14ac:dyDescent="0.25">
      <c r="A141">
        <v>76</v>
      </c>
      <c r="B141">
        <f t="shared" si="15"/>
        <v>213.74999999999997</v>
      </c>
      <c r="C141">
        <f t="shared" si="17"/>
        <v>3.7306412761378791</v>
      </c>
      <c r="D141">
        <f t="shared" si="18"/>
        <v>-0.55557023301960196</v>
      </c>
      <c r="E141">
        <f t="shared" si="16"/>
        <v>-0.21353457952501664</v>
      </c>
      <c r="F141">
        <f t="shared" si="19"/>
        <v>0.15393523234024961</v>
      </c>
      <c r="G141">
        <f t="shared" si="20"/>
        <v>0.52054291795403251</v>
      </c>
      <c r="H141">
        <v>0</v>
      </c>
    </row>
    <row r="142" spans="1:8" x14ac:dyDescent="0.25">
      <c r="A142">
        <v>77</v>
      </c>
      <c r="B142">
        <f t="shared" si="15"/>
        <v>216.5625</v>
      </c>
      <c r="C142">
        <f t="shared" si="17"/>
        <v>3.7797286613502199</v>
      </c>
      <c r="D142">
        <f t="shared" si="18"/>
        <v>-0.59569930449243325</v>
      </c>
      <c r="E142">
        <f t="shared" si="16"/>
        <v>-0.25993644070925381</v>
      </c>
      <c r="F142">
        <f t="shared" si="19"/>
        <v>0.11021939371609092</v>
      </c>
      <c r="G142">
        <f t="shared" si="20"/>
        <v>0.50192731468864393</v>
      </c>
      <c r="H142">
        <v>0</v>
      </c>
    </row>
    <row r="143" spans="1:8" x14ac:dyDescent="0.25">
      <c r="A143">
        <v>78</v>
      </c>
      <c r="B143">
        <f t="shared" si="15"/>
        <v>219.37499999999997</v>
      </c>
      <c r="C143">
        <f t="shared" si="17"/>
        <v>3.8288160465625602</v>
      </c>
      <c r="D143">
        <f t="shared" si="18"/>
        <v>-0.63439328416364527</v>
      </c>
      <c r="E143">
        <f t="shared" si="16"/>
        <v>-0.30571209224007911</v>
      </c>
      <c r="F143">
        <f t="shared" si="19"/>
        <v>6.6238026918391479E-2</v>
      </c>
      <c r="G143">
        <f t="shared" si="20"/>
        <v>0.48210252455853003</v>
      </c>
      <c r="H143">
        <v>0</v>
      </c>
    </row>
    <row r="144" spans="1:8" x14ac:dyDescent="0.25">
      <c r="A144">
        <v>79</v>
      </c>
      <c r="B144">
        <f t="shared" si="15"/>
        <v>222.18750000000003</v>
      </c>
      <c r="C144">
        <f t="shared" si="17"/>
        <v>3.877903431774901</v>
      </c>
      <c r="D144">
        <f t="shared" si="18"/>
        <v>-0.67155895484701844</v>
      </c>
      <c r="E144">
        <f t="shared" si="16"/>
        <v>-0.35075125656348138</v>
      </c>
      <c r="F144">
        <f t="shared" si="19"/>
        <v>2.2097086912079678E-2</v>
      </c>
      <c r="G144">
        <f t="shared" si="20"/>
        <v>0.46111630721956082</v>
      </c>
      <c r="H144">
        <v>0</v>
      </c>
    </row>
    <row r="145" spans="1:8" x14ac:dyDescent="0.25">
      <c r="A145">
        <v>80</v>
      </c>
      <c r="B145">
        <f t="shared" si="15"/>
        <v>225</v>
      </c>
      <c r="C145">
        <f t="shared" si="17"/>
        <v>3.9269908169872414</v>
      </c>
      <c r="D145">
        <f t="shared" si="18"/>
        <v>-0.70710678118654746</v>
      </c>
      <c r="E145">
        <f t="shared" si="16"/>
        <v>-0.39494543038764063</v>
      </c>
      <c r="F145">
        <f t="shared" si="19"/>
        <v>-2.2097086912079504E-2</v>
      </c>
      <c r="G145">
        <f t="shared" si="20"/>
        <v>0.43901922030748119</v>
      </c>
      <c r="H145">
        <v>0</v>
      </c>
    </row>
    <row r="146" spans="1:8" x14ac:dyDescent="0.25">
      <c r="A146">
        <v>81</v>
      </c>
      <c r="B146">
        <f t="shared" si="15"/>
        <v>227.8125</v>
      </c>
      <c r="C146">
        <f t="shared" si="17"/>
        <v>3.9760782021995817</v>
      </c>
      <c r="D146">
        <f t="shared" si="18"/>
        <v>-0.74095112535495888</v>
      </c>
      <c r="E146">
        <f t="shared" si="16"/>
        <v>-0.43818814607686207</v>
      </c>
      <c r="F146">
        <f t="shared" si="19"/>
        <v>-6.6238026918391299E-2</v>
      </c>
      <c r="G146">
        <f t="shared" si="20"/>
        <v>0.41586449764013877</v>
      </c>
      <c r="H146">
        <v>0</v>
      </c>
    </row>
    <row r="147" spans="1:8" x14ac:dyDescent="0.25">
      <c r="A147">
        <v>82</v>
      </c>
      <c r="B147">
        <f t="shared" si="15"/>
        <v>230.62499999999997</v>
      </c>
      <c r="C147">
        <f t="shared" si="17"/>
        <v>4.0251655874119221</v>
      </c>
      <c r="D147">
        <f t="shared" si="18"/>
        <v>-0.77301045336273666</v>
      </c>
      <c r="E147">
        <f t="shared" si="16"/>
        <v>-0.48037522814143552</v>
      </c>
      <c r="F147">
        <f t="shared" si="19"/>
        <v>-0.11021939371609074</v>
      </c>
      <c r="G147">
        <f t="shared" si="20"/>
        <v>0.3917079209725533</v>
      </c>
      <c r="H147">
        <v>0</v>
      </c>
    </row>
    <row r="148" spans="1:8" x14ac:dyDescent="0.25">
      <c r="A148">
        <v>83</v>
      </c>
      <c r="B148">
        <f t="shared" si="15"/>
        <v>233.43750000000003</v>
      </c>
      <c r="C148">
        <f t="shared" si="17"/>
        <v>4.0742529726242633</v>
      </c>
      <c r="D148">
        <f t="shared" si="18"/>
        <v>-0.80320753148064505</v>
      </c>
      <c r="E148">
        <f t="shared" si="16"/>
        <v>-0.52140504420551581</v>
      </c>
      <c r="F148">
        <f t="shared" si="19"/>
        <v>-0.15393523234024942</v>
      </c>
      <c r="G148">
        <f t="shared" si="20"/>
        <v>0.36660768561378315</v>
      </c>
      <c r="H148">
        <v>0</v>
      </c>
    </row>
    <row r="149" spans="1:8" x14ac:dyDescent="0.25">
      <c r="A149">
        <v>84</v>
      </c>
      <c r="B149">
        <f t="shared" si="15"/>
        <v>236.25000000000003</v>
      </c>
      <c r="C149">
        <f t="shared" si="17"/>
        <v>4.1233403578366037</v>
      </c>
      <c r="D149">
        <f t="shared" si="18"/>
        <v>-0.83146961230254524</v>
      </c>
      <c r="E149">
        <f t="shared" si="16"/>
        <v>-0.56117874984841676</v>
      </c>
      <c r="F149">
        <f t="shared" si="19"/>
        <v>-0.19728022750656654</v>
      </c>
      <c r="G149">
        <f t="shared" si="20"/>
        <v>0.34062426022932857</v>
      </c>
      <c r="H149">
        <v>0</v>
      </c>
    </row>
    <row r="150" spans="1:8" x14ac:dyDescent="0.25">
      <c r="A150">
        <v>85</v>
      </c>
      <c r="B150">
        <f t="shared" si="15"/>
        <v>239.0625</v>
      </c>
      <c r="C150">
        <f t="shared" si="17"/>
        <v>4.172427743048944</v>
      </c>
      <c r="D150">
        <f t="shared" si="18"/>
        <v>-0.85772861000027201</v>
      </c>
      <c r="E150">
        <f t="shared" si="16"/>
        <v>-0.59960052672947983</v>
      </c>
      <c r="F150">
        <f t="shared" si="19"/>
        <v>-0.24014995732511321</v>
      </c>
      <c r="G150">
        <f t="shared" si="20"/>
        <v>0.31382024116682006</v>
      </c>
      <c r="H150">
        <v>0</v>
      </c>
    </row>
    <row r="151" spans="1:8" x14ac:dyDescent="0.25">
      <c r="A151">
        <v>86</v>
      </c>
      <c r="B151">
        <f t="shared" si="15"/>
        <v>241.875</v>
      </c>
      <c r="C151">
        <f t="shared" si="17"/>
        <v>4.2215151282612844</v>
      </c>
      <c r="D151">
        <f t="shared" si="18"/>
        <v>-0.88192126434835494</v>
      </c>
      <c r="E151">
        <f t="shared" si="16"/>
        <v>-0.63657781342284814</v>
      </c>
      <c r="F151">
        <f t="shared" si="19"/>
        <v>-0.28244114486181177</v>
      </c>
      <c r="G151">
        <f t="shared" si="20"/>
        <v>0.28626020165593402</v>
      </c>
      <c r="H151">
        <v>0</v>
      </c>
    </row>
    <row r="152" spans="1:8" x14ac:dyDescent="0.25">
      <c r="A152">
        <v>87</v>
      </c>
      <c r="B152">
        <f t="shared" si="15"/>
        <v>244.68749999999997</v>
      </c>
      <c r="C152">
        <f t="shared" si="17"/>
        <v>4.2706025134736247</v>
      </c>
      <c r="D152">
        <f t="shared" si="18"/>
        <v>-0.90398929312344312</v>
      </c>
      <c r="E152">
        <f t="shared" si="16"/>
        <v>-0.67202152840604956</v>
      </c>
      <c r="F152">
        <f t="shared" si="19"/>
        <v>-0.32405190694161567</v>
      </c>
      <c r="G152">
        <f t="shared" si="20"/>
        <v>0.25801053624582637</v>
      </c>
      <c r="H152">
        <v>0</v>
      </c>
    </row>
    <row r="153" spans="1:8" x14ac:dyDescent="0.25">
      <c r="A153">
        <v>88</v>
      </c>
      <c r="B153">
        <f t="shared" si="15"/>
        <v>247.49999999999997</v>
      </c>
      <c r="C153">
        <f t="shared" si="17"/>
        <v>4.3196898986859651</v>
      </c>
      <c r="D153">
        <f t="shared" si="18"/>
        <v>-0.92387953251128652</v>
      </c>
      <c r="E153">
        <f t="shared" si="16"/>
        <v>-0.70584628466518684</v>
      </c>
      <c r="F153">
        <f t="shared" si="19"/>
        <v>-0.36488199959400242</v>
      </c>
      <c r="G153">
        <f t="shared" si="20"/>
        <v>0.2291393008548486</v>
      </c>
      <c r="H153">
        <v>0</v>
      </c>
    </row>
    <row r="154" spans="1:8" x14ac:dyDescent="0.25">
      <c r="A154">
        <v>89</v>
      </c>
      <c r="B154">
        <f t="shared" si="15"/>
        <v>250.31250000000003</v>
      </c>
      <c r="C154">
        <f t="shared" si="17"/>
        <v>4.3687772838983063</v>
      </c>
      <c r="D154">
        <f t="shared" si="18"/>
        <v>-0.94154406518302081</v>
      </c>
      <c r="E154">
        <f t="shared" si="16"/>
        <v>-0.73797059539973298</v>
      </c>
      <c r="F154">
        <f t="shared" si="19"/>
        <v>-0.40483305954947868</v>
      </c>
      <c r="G154">
        <f t="shared" si="20"/>
        <v>0.19971604881787924</v>
      </c>
      <c r="H154">
        <v>0</v>
      </c>
    </row>
    <row r="155" spans="1:8" x14ac:dyDescent="0.25">
      <c r="A155">
        <v>90</v>
      </c>
      <c r="B155">
        <f t="shared" si="15"/>
        <v>253.12500000000003</v>
      </c>
      <c r="C155">
        <f t="shared" si="17"/>
        <v>4.4178646691106467</v>
      </c>
      <c r="D155">
        <f t="shared" si="18"/>
        <v>-0.95694033573220882</v>
      </c>
      <c r="E155">
        <f t="shared" si="16"/>
        <v>-0.7683170703313712</v>
      </c>
      <c r="F155">
        <f t="shared" si="19"/>
        <v>-0.44380884120531217</v>
      </c>
      <c r="G155">
        <f t="shared" si="20"/>
        <v>0.1698116633262477</v>
      </c>
      <c r="H155">
        <v>0</v>
      </c>
    </row>
    <row r="156" spans="1:8" x14ac:dyDescent="0.25">
      <c r="A156">
        <v>91</v>
      </c>
      <c r="B156">
        <f t="shared" si="15"/>
        <v>255.9375</v>
      </c>
      <c r="C156">
        <f t="shared" si="17"/>
        <v>4.466952054322987</v>
      </c>
      <c r="D156">
        <f t="shared" si="18"/>
        <v>-0.97003125319454397</v>
      </c>
      <c r="E156">
        <f t="shared" si="16"/>
        <v>-0.79681260214395389</v>
      </c>
      <c r="F156">
        <f t="shared" si="19"/>
        <v>-0.48171544848961867</v>
      </c>
      <c r="G156">
        <f t="shared" si="20"/>
        <v>0.13949818666391825</v>
      </c>
      <c r="H156">
        <v>0</v>
      </c>
    </row>
    <row r="157" spans="1:8" x14ac:dyDescent="0.25">
      <c r="A157">
        <v>92</v>
      </c>
      <c r="B157">
        <f t="shared" si="15"/>
        <v>258.75</v>
      </c>
      <c r="C157">
        <f t="shared" si="17"/>
        <v>4.5160394395353274</v>
      </c>
      <c r="D157">
        <f t="shared" si="18"/>
        <v>-0.98078528040323032</v>
      </c>
      <c r="E157">
        <f t="shared" si="16"/>
        <v>-0.8233885426054306</v>
      </c>
      <c r="F157">
        <f t="shared" si="19"/>
        <v>-0.51846156106522356</v>
      </c>
      <c r="G157">
        <f t="shared" si="20"/>
        <v>0.10884864665131726</v>
      </c>
      <c r="H157">
        <v>0</v>
      </c>
    </row>
    <row r="158" spans="1:8" x14ac:dyDescent="0.25">
      <c r="A158">
        <v>93</v>
      </c>
      <c r="B158">
        <f t="shared" si="15"/>
        <v>261.56249999999994</v>
      </c>
      <c r="C158">
        <f t="shared" si="17"/>
        <v>4.5651268247476677</v>
      </c>
      <c r="D158">
        <f t="shared" si="18"/>
        <v>-0.9891765099647809</v>
      </c>
      <c r="E158">
        <f t="shared" si="16"/>
        <v>-0.84798086794745231</v>
      </c>
      <c r="F158">
        <f t="shared" si="19"/>
        <v>-0.55395865432835312</v>
      </c>
      <c r="G158">
        <f t="shared" si="20"/>
        <v>7.7936880714917819E-2</v>
      </c>
      <c r="H158">
        <v>0</v>
      </c>
    </row>
    <row r="159" spans="1:8" x14ac:dyDescent="0.25">
      <c r="A159">
        <v>94</v>
      </c>
      <c r="B159">
        <f t="shared" si="15"/>
        <v>264.375</v>
      </c>
      <c r="C159">
        <f t="shared" si="17"/>
        <v>4.614214209960009</v>
      </c>
      <c r="D159">
        <f t="shared" si="18"/>
        <v>-0.99518472667219693</v>
      </c>
      <c r="E159">
        <f t="shared" si="16"/>
        <v>-0.87053033310423678</v>
      </c>
      <c r="F159">
        <f t="shared" si="19"/>
        <v>-0.588121212672158</v>
      </c>
      <c r="G159">
        <f t="shared" si="20"/>
        <v>4.6837358006411686E-2</v>
      </c>
      <c r="H159">
        <v>0</v>
      </c>
    </row>
    <row r="160" spans="1:8" x14ac:dyDescent="0.25">
      <c r="A160">
        <v>95</v>
      </c>
      <c r="B160">
        <f t="shared" si="15"/>
        <v>267.1875</v>
      </c>
      <c r="C160">
        <f t="shared" si="17"/>
        <v>4.6633015951723493</v>
      </c>
      <c r="D160">
        <f t="shared" si="18"/>
        <v>-0.99879545620517241</v>
      </c>
      <c r="E160">
        <f t="shared" si="16"/>
        <v>-0.89098261443912141</v>
      </c>
      <c r="F160">
        <f t="shared" si="19"/>
        <v>-0.62086693550130145</v>
      </c>
      <c r="G160">
        <f t="shared" si="20"/>
        <v>1.5625000000000076E-2</v>
      </c>
      <c r="H160">
        <v>0</v>
      </c>
    </row>
    <row r="161" spans="1:8" x14ac:dyDescent="0.25">
      <c r="A161">
        <v>96</v>
      </c>
      <c r="B161">
        <f t="shared" si="15"/>
        <v>270</v>
      </c>
      <c r="C161">
        <f t="shared" si="17"/>
        <v>4.7123889803846897</v>
      </c>
      <c r="D161">
        <f t="shared" si="18"/>
        <v>-1</v>
      </c>
      <c r="E161">
        <f t="shared" si="16"/>
        <v>-0.90928844061496217</v>
      </c>
      <c r="F161">
        <f t="shared" si="19"/>
        <v>-0.65211693550130145</v>
      </c>
      <c r="G161">
        <f t="shared" si="20"/>
        <v>-1.5624999999999892E-2</v>
      </c>
      <c r="H161">
        <v>0</v>
      </c>
    </row>
    <row r="162" spans="1:8" x14ac:dyDescent="0.25">
      <c r="A162">
        <v>97</v>
      </c>
      <c r="B162">
        <f t="shared" ref="B162:B225" si="21">360*C162/(2*PI())</f>
        <v>272.8125</v>
      </c>
      <c r="C162">
        <f t="shared" si="17"/>
        <v>4.76147636559703</v>
      </c>
      <c r="D162">
        <f t="shared" si="18"/>
        <v>-0.99879545620517241</v>
      </c>
      <c r="E162">
        <f t="shared" si="16"/>
        <v>-0.92540371129310051</v>
      </c>
      <c r="F162">
        <f t="shared" si="19"/>
        <v>-0.68179592868498129</v>
      </c>
      <c r="G162">
        <f t="shared" si="20"/>
        <v>-4.6837358006411561E-2</v>
      </c>
      <c r="H162">
        <v>0</v>
      </c>
    </row>
    <row r="163" spans="1:8" x14ac:dyDescent="0.25">
      <c r="A163">
        <v>98</v>
      </c>
      <c r="B163">
        <f t="shared" si="21"/>
        <v>275.62499999999994</v>
      </c>
      <c r="C163">
        <f t="shared" si="17"/>
        <v>4.8105637508093704</v>
      </c>
      <c r="D163">
        <f t="shared" si="18"/>
        <v>-0.99518472667219693</v>
      </c>
      <c r="E163">
        <f t="shared" si="16"/>
        <v>-0.93928960337494172</v>
      </c>
      <c r="F163">
        <f t="shared" si="19"/>
        <v>-0.70983241575818867</v>
      </c>
      <c r="G163">
        <f t="shared" si="20"/>
        <v>-7.7936880714917708E-2</v>
      </c>
      <c r="H163">
        <v>0</v>
      </c>
    </row>
    <row r="164" spans="1:8" x14ac:dyDescent="0.25">
      <c r="A164">
        <v>99</v>
      </c>
      <c r="B164">
        <f t="shared" si="21"/>
        <v>278.4375</v>
      </c>
      <c r="C164">
        <f t="shared" si="17"/>
        <v>4.8596511360217116</v>
      </c>
      <c r="D164">
        <f t="shared" si="18"/>
        <v>-0.9891765099647809</v>
      </c>
      <c r="E164">
        <f t="shared" si="16"/>
        <v>-0.95091266453020018</v>
      </c>
      <c r="F164">
        <f t="shared" si="19"/>
        <v>-0.73615885436785811</v>
      </c>
      <c r="G164">
        <f t="shared" si="20"/>
        <v>-0.10884864665131713</v>
      </c>
      <c r="H164">
        <v>0</v>
      </c>
    </row>
    <row r="165" spans="1:8" x14ac:dyDescent="0.25">
      <c r="A165">
        <v>100</v>
      </c>
      <c r="B165">
        <f t="shared" si="21"/>
        <v>281.25</v>
      </c>
      <c r="C165">
        <f t="shared" si="17"/>
        <v>4.908738521234052</v>
      </c>
      <c r="D165">
        <f t="shared" si="18"/>
        <v>-0.98078528040323043</v>
      </c>
      <c r="E165">
        <f t="shared" si="16"/>
        <v>-0.96024489378649314</v>
      </c>
      <c r="F165">
        <f t="shared" si="19"/>
        <v>-0.76071182181745489</v>
      </c>
      <c r="G165">
        <f t="shared" si="20"/>
        <v>-0.13949818666391806</v>
      </c>
      <c r="H165">
        <v>0</v>
      </c>
    </row>
    <row r="166" spans="1:8" x14ac:dyDescent="0.25">
      <c r="A166">
        <v>101</v>
      </c>
      <c r="B166">
        <f t="shared" si="21"/>
        <v>284.0625</v>
      </c>
      <c r="C166">
        <f t="shared" si="17"/>
        <v>4.9578259064463923</v>
      </c>
      <c r="D166">
        <f t="shared" si="18"/>
        <v>-0.97003125319454397</v>
      </c>
      <c r="E166">
        <f t="shared" si="16"/>
        <v>-0.96726380898613507</v>
      </c>
      <c r="F166">
        <f t="shared" si="19"/>
        <v>-0.78343216785780745</v>
      </c>
      <c r="G166">
        <f t="shared" si="20"/>
        <v>-0.16981166332624756</v>
      </c>
      <c r="H166">
        <v>0</v>
      </c>
    </row>
    <row r="167" spans="1:8" x14ac:dyDescent="0.25">
      <c r="A167">
        <v>102</v>
      </c>
      <c r="B167">
        <f t="shared" si="21"/>
        <v>286.875</v>
      </c>
      <c r="C167">
        <f t="shared" si="17"/>
        <v>5.0069132916587327</v>
      </c>
      <c r="D167">
        <f t="shared" si="18"/>
        <v>-0.95694033573220894</v>
      </c>
      <c r="E167">
        <f t="shared" si="16"/>
        <v>-0.97195250094762597</v>
      </c>
      <c r="F167">
        <f t="shared" si="19"/>
        <v>-0.80426515718523706</v>
      </c>
      <c r="G167">
        <f t="shared" si="20"/>
        <v>-0.19971604881787908</v>
      </c>
      <c r="H167">
        <v>0</v>
      </c>
    </row>
    <row r="168" spans="1:8" x14ac:dyDescent="0.25">
      <c r="A168">
        <v>103</v>
      </c>
      <c r="B168">
        <f t="shared" si="21"/>
        <v>289.6875</v>
      </c>
      <c r="C168">
        <f t="shared" si="17"/>
        <v>5.056000676871073</v>
      </c>
      <c r="D168">
        <f t="shared" si="18"/>
        <v>-0.94154406518302092</v>
      </c>
      <c r="E168">
        <f t="shared" si="16"/>
        <v>-0.97429967420134955</v>
      </c>
      <c r="F168">
        <f t="shared" si="19"/>
        <v>-0.82316060130369972</v>
      </c>
      <c r="G168">
        <f t="shared" si="20"/>
        <v>-0.22913930085484846</v>
      </c>
      <c r="H168">
        <v>0</v>
      </c>
    </row>
    <row r="169" spans="1:8" x14ac:dyDescent="0.25">
      <c r="A169">
        <v>104</v>
      </c>
      <c r="B169">
        <f t="shared" si="21"/>
        <v>292.50000000000006</v>
      </c>
      <c r="C169">
        <f t="shared" si="17"/>
        <v>5.1050880620834143</v>
      </c>
      <c r="D169">
        <f t="shared" si="18"/>
        <v>-0.92387953251128663</v>
      </c>
      <c r="E169">
        <f t="shared" si="16"/>
        <v>-0.97429967420134955</v>
      </c>
      <c r="F169">
        <f t="shared" si="19"/>
        <v>-0.84007297943326831</v>
      </c>
      <c r="G169">
        <f t="shared" si="20"/>
        <v>-0.25801053624582621</v>
      </c>
      <c r="H169">
        <v>0</v>
      </c>
    </row>
    <row r="170" spans="1:8" x14ac:dyDescent="0.25">
      <c r="A170">
        <v>105</v>
      </c>
      <c r="B170">
        <f t="shared" si="21"/>
        <v>295.3125</v>
      </c>
      <c r="C170">
        <f t="shared" si="17"/>
        <v>5.1541754472957546</v>
      </c>
      <c r="D170">
        <f t="shared" si="18"/>
        <v>-0.90398929312344334</v>
      </c>
      <c r="E170">
        <f t="shared" si="16"/>
        <v>-0.97195250094762597</v>
      </c>
      <c r="F170">
        <f t="shared" si="19"/>
        <v>-0.85496154817367953</v>
      </c>
      <c r="G170">
        <f t="shared" si="20"/>
        <v>-0.28626020165593385</v>
      </c>
      <c r="H170">
        <v>0</v>
      </c>
    </row>
    <row r="171" spans="1:8" x14ac:dyDescent="0.25">
      <c r="A171">
        <v>106</v>
      </c>
      <c r="B171">
        <f t="shared" si="21"/>
        <v>298.125</v>
      </c>
      <c r="C171">
        <f t="shared" si="17"/>
        <v>5.203262832508095</v>
      </c>
      <c r="D171">
        <f t="shared" si="18"/>
        <v>-0.88192126434835505</v>
      </c>
      <c r="E171">
        <f t="shared" si="16"/>
        <v>-0.96726380898613518</v>
      </c>
      <c r="F171">
        <f t="shared" si="19"/>
        <v>-0.86779043965875335</v>
      </c>
      <c r="G171">
        <f t="shared" si="20"/>
        <v>-0.31382024116681989</v>
      </c>
      <c r="H171">
        <v>0</v>
      </c>
    </row>
    <row r="172" spans="1:8" x14ac:dyDescent="0.25">
      <c r="A172">
        <v>107</v>
      </c>
      <c r="B172">
        <f t="shared" si="21"/>
        <v>300.9375</v>
      </c>
      <c r="C172">
        <f t="shared" si="17"/>
        <v>5.2523502177204353</v>
      </c>
      <c r="D172">
        <f t="shared" si="18"/>
        <v>-0.85772861000027223</v>
      </c>
      <c r="E172">
        <f t="shared" si="16"/>
        <v>-0.96024489378649325</v>
      </c>
      <c r="F172">
        <f t="shared" si="19"/>
        <v>-0.87852874796522362</v>
      </c>
      <c r="G172">
        <f t="shared" si="20"/>
        <v>-0.3406242602293284</v>
      </c>
      <c r="H172">
        <v>0</v>
      </c>
    </row>
    <row r="173" spans="1:8" x14ac:dyDescent="0.25">
      <c r="A173">
        <v>108</v>
      </c>
      <c r="B173">
        <f t="shared" si="21"/>
        <v>303.75</v>
      </c>
      <c r="C173">
        <f t="shared" si="17"/>
        <v>5.3014376029327757</v>
      </c>
      <c r="D173">
        <f t="shared" si="18"/>
        <v>-0.83146961230254546</v>
      </c>
      <c r="E173">
        <f t="shared" si="16"/>
        <v>-0.9509126645302004</v>
      </c>
      <c r="F173">
        <f t="shared" si="19"/>
        <v>-0.88715060356781561</v>
      </c>
      <c r="G173">
        <f t="shared" si="20"/>
        <v>-0.36660768561378299</v>
      </c>
      <c r="H173">
        <v>0</v>
      </c>
    </row>
    <row r="174" spans="1:8" x14ac:dyDescent="0.25">
      <c r="A174">
        <v>109</v>
      </c>
      <c r="B174">
        <f t="shared" si="21"/>
        <v>306.56249999999994</v>
      </c>
      <c r="C174">
        <f t="shared" si="17"/>
        <v>5.350524988145116</v>
      </c>
      <c r="D174">
        <f t="shared" si="18"/>
        <v>-0.80320753148064528</v>
      </c>
      <c r="E174">
        <f t="shared" si="16"/>
        <v>-0.93928960337494183</v>
      </c>
      <c r="F174">
        <f t="shared" si="19"/>
        <v>-0.89363523566119718</v>
      </c>
      <c r="G174">
        <f t="shared" si="20"/>
        <v>-0.39170792097255314</v>
      </c>
      <c r="H174">
        <v>0</v>
      </c>
    </row>
    <row r="175" spans="1:8" x14ac:dyDescent="0.25">
      <c r="A175">
        <v>110</v>
      </c>
      <c r="B175">
        <f t="shared" si="21"/>
        <v>309.375</v>
      </c>
      <c r="C175">
        <f t="shared" si="17"/>
        <v>5.3996123733574573</v>
      </c>
      <c r="D175">
        <f t="shared" si="18"/>
        <v>-0.77301045336273688</v>
      </c>
      <c r="E175">
        <f t="shared" si="16"/>
        <v>-0.92540371129310062</v>
      </c>
      <c r="F175">
        <f t="shared" si="19"/>
        <v>-0.89796702219866886</v>
      </c>
      <c r="G175">
        <f t="shared" si="20"/>
        <v>-0.41586449764013866</v>
      </c>
      <c r="H175">
        <v>0</v>
      </c>
    </row>
    <row r="176" spans="1:8" x14ac:dyDescent="0.25">
      <c r="A176">
        <v>111</v>
      </c>
      <c r="B176">
        <f t="shared" si="21"/>
        <v>312.1875</v>
      </c>
      <c r="C176">
        <f t="shared" si="17"/>
        <v>5.4486997585697976</v>
      </c>
      <c r="D176">
        <f t="shared" si="18"/>
        <v>-0.74095112535495911</v>
      </c>
      <c r="E176">
        <f t="shared" si="16"/>
        <v>-0.90928844061496228</v>
      </c>
      <c r="F176">
        <f t="shared" si="19"/>
        <v>-0.90013552752704185</v>
      </c>
      <c r="G176">
        <f t="shared" si="20"/>
        <v>-0.43901922030748114</v>
      </c>
      <c r="H176">
        <v>0</v>
      </c>
    </row>
    <row r="177" spans="1:8" x14ac:dyDescent="0.25">
      <c r="A177">
        <v>112</v>
      </c>
      <c r="B177">
        <f t="shared" si="21"/>
        <v>315</v>
      </c>
      <c r="C177">
        <f t="shared" si="17"/>
        <v>5.497787143782138</v>
      </c>
      <c r="D177">
        <f t="shared" si="18"/>
        <v>-0.70710678118654768</v>
      </c>
      <c r="E177">
        <f t="shared" si="16"/>
        <v>-0.89098261443912163</v>
      </c>
      <c r="F177">
        <f t="shared" si="19"/>
        <v>-0.90013552752704185</v>
      </c>
      <c r="G177">
        <f t="shared" si="20"/>
        <v>-0.46111630721956071</v>
      </c>
      <c r="H177">
        <v>0</v>
      </c>
    </row>
    <row r="178" spans="1:8" x14ac:dyDescent="0.25">
      <c r="A178">
        <v>113</v>
      </c>
      <c r="B178">
        <f t="shared" si="21"/>
        <v>317.8125</v>
      </c>
      <c r="C178">
        <f t="shared" si="17"/>
        <v>5.5468745289944783</v>
      </c>
      <c r="D178">
        <f t="shared" si="18"/>
        <v>-0.67155895484701866</v>
      </c>
      <c r="E178">
        <f t="shared" si="16"/>
        <v>-0.870530333104237</v>
      </c>
      <c r="F178">
        <f t="shared" si="19"/>
        <v>-0.89796702219866864</v>
      </c>
      <c r="G178">
        <f t="shared" si="20"/>
        <v>-0.48210252455852998</v>
      </c>
      <c r="H178">
        <v>0</v>
      </c>
    </row>
    <row r="179" spans="1:8" x14ac:dyDescent="0.25">
      <c r="A179">
        <v>114</v>
      </c>
      <c r="B179">
        <f t="shared" si="21"/>
        <v>320.625</v>
      </c>
      <c r="C179">
        <f t="shared" si="17"/>
        <v>5.5959619142068187</v>
      </c>
      <c r="D179">
        <f t="shared" si="18"/>
        <v>-0.63439328416364593</v>
      </c>
      <c r="E179">
        <f t="shared" si="16"/>
        <v>-0.84798086794745253</v>
      </c>
      <c r="F179">
        <f t="shared" si="19"/>
        <v>-0.89363523566119707</v>
      </c>
      <c r="G179">
        <f t="shared" si="20"/>
        <v>-0.50192731468864393</v>
      </c>
      <c r="H179">
        <v>0</v>
      </c>
    </row>
    <row r="180" spans="1:8" x14ac:dyDescent="0.25">
      <c r="A180">
        <v>115</v>
      </c>
      <c r="B180">
        <f t="shared" si="21"/>
        <v>323.43750000000006</v>
      </c>
      <c r="C180">
        <f t="shared" si="17"/>
        <v>5.6450492994191599</v>
      </c>
      <c r="D180">
        <f t="shared" si="18"/>
        <v>-0.59569930449243325</v>
      </c>
      <c r="E180">
        <f t="shared" si="16"/>
        <v>-0.82338854260543082</v>
      </c>
      <c r="F180">
        <f t="shared" si="19"/>
        <v>-0.8871506035678155</v>
      </c>
      <c r="G180">
        <f t="shared" si="20"/>
        <v>-0.5205429179540324</v>
      </c>
      <c r="H180">
        <v>0</v>
      </c>
    </row>
    <row r="181" spans="1:8" x14ac:dyDescent="0.25">
      <c r="A181">
        <v>116</v>
      </c>
      <c r="B181">
        <f t="shared" si="21"/>
        <v>326.25</v>
      </c>
      <c r="C181">
        <f t="shared" si="17"/>
        <v>5.6941366846315002</v>
      </c>
      <c r="D181">
        <f t="shared" si="18"/>
        <v>-0.55557023301960218</v>
      </c>
      <c r="E181">
        <f t="shared" si="16"/>
        <v>-0.79681260214395411</v>
      </c>
      <c r="F181">
        <f t="shared" si="19"/>
        <v>-0.87852874796522362</v>
      </c>
      <c r="G181">
        <f t="shared" si="20"/>
        <v>-0.53790448773589505</v>
      </c>
      <c r="H181">
        <v>0</v>
      </c>
    </row>
    <row r="182" spans="1:8" x14ac:dyDescent="0.25">
      <c r="A182">
        <v>117</v>
      </c>
      <c r="B182">
        <f t="shared" si="21"/>
        <v>329.0625</v>
      </c>
      <c r="C182">
        <f t="shared" si="17"/>
        <v>5.7432240698438406</v>
      </c>
      <c r="D182">
        <f t="shared" si="18"/>
        <v>-0.51410274419322188</v>
      </c>
      <c r="E182">
        <f t="shared" si="16"/>
        <v>-0.76831707033137142</v>
      </c>
      <c r="F182">
        <f t="shared" si="19"/>
        <v>-0.86779043965875313</v>
      </c>
      <c r="G182">
        <f t="shared" si="20"/>
        <v>-0.5539701984919333</v>
      </c>
      <c r="H182">
        <v>0</v>
      </c>
    </row>
    <row r="183" spans="1:8" x14ac:dyDescent="0.25">
      <c r="A183">
        <v>118</v>
      </c>
      <c r="B183">
        <f t="shared" si="21"/>
        <v>331.875</v>
      </c>
      <c r="C183">
        <f t="shared" si="17"/>
        <v>5.7923114550561809</v>
      </c>
      <c r="D183">
        <f t="shared" si="18"/>
        <v>-0.47139673682599792</v>
      </c>
      <c r="E183">
        <f t="shared" si="16"/>
        <v>-0.73797059539973342</v>
      </c>
      <c r="F183">
        <f t="shared" si="19"/>
        <v>-0.85496154817367953</v>
      </c>
      <c r="G183">
        <f t="shared" si="20"/>
        <v>-0.56870134651774573</v>
      </c>
      <c r="H183">
        <v>0</v>
      </c>
    </row>
    <row r="184" spans="1:8" x14ac:dyDescent="0.25">
      <c r="A184">
        <v>119</v>
      </c>
      <c r="B184">
        <f t="shared" si="21"/>
        <v>334.6875</v>
      </c>
      <c r="C184">
        <f t="shared" si="17"/>
        <v>5.8413988402685213</v>
      </c>
      <c r="D184">
        <f t="shared" si="18"/>
        <v>-0.42755509343028253</v>
      </c>
      <c r="E184">
        <f t="shared" si="16"/>
        <v>-0.70584628466518706</v>
      </c>
      <c r="F184">
        <f t="shared" si="19"/>
        <v>-0.84007297943326831</v>
      </c>
      <c r="G184">
        <f t="shared" si="20"/>
        <v>-0.58206244318744216</v>
      </c>
      <c r="H184">
        <v>0</v>
      </c>
    </row>
    <row r="185" spans="1:8" x14ac:dyDescent="0.25">
      <c r="A185">
        <v>120</v>
      </c>
      <c r="B185">
        <f t="shared" si="21"/>
        <v>337.49999999999994</v>
      </c>
      <c r="C185">
        <f t="shared" si="17"/>
        <v>5.8904862254808616</v>
      </c>
      <c r="D185">
        <f t="shared" si="18"/>
        <v>-0.38268343236509039</v>
      </c>
      <c r="E185">
        <f t="shared" si="16"/>
        <v>-0.67202152840604978</v>
      </c>
      <c r="F185">
        <f t="shared" si="19"/>
        <v>-0.82316060130369961</v>
      </c>
      <c r="G185">
        <f t="shared" si="20"/>
        <v>-0.59402130044885115</v>
      </c>
      <c r="H185">
        <v>0</v>
      </c>
    </row>
    <row r="186" spans="1:8" x14ac:dyDescent="0.25">
      <c r="A186">
        <v>121</v>
      </c>
      <c r="B186">
        <f t="shared" si="21"/>
        <v>340.3125</v>
      </c>
      <c r="C186">
        <f t="shared" si="17"/>
        <v>5.9395736106932029</v>
      </c>
      <c r="D186">
        <f t="shared" si="18"/>
        <v>-0.33688985339222</v>
      </c>
      <c r="E186">
        <f t="shared" si="16"/>
        <v>-0.63657781342284825</v>
      </c>
      <c r="F186">
        <f t="shared" si="19"/>
        <v>-0.80426515718523706</v>
      </c>
      <c r="G186">
        <f t="shared" si="20"/>
        <v>-0.60454910836735809</v>
      </c>
      <c r="H186">
        <v>0</v>
      </c>
    </row>
    <row r="187" spans="1:8" x14ac:dyDescent="0.25">
      <c r="A187">
        <v>122</v>
      </c>
      <c r="B187">
        <f t="shared" si="21"/>
        <v>343.12499999999994</v>
      </c>
      <c r="C187">
        <f t="shared" si="17"/>
        <v>5.9886609959055432</v>
      </c>
      <c r="D187">
        <f t="shared" si="18"/>
        <v>-0.2902846772544625</v>
      </c>
      <c r="E187">
        <f t="shared" si="16"/>
        <v>-0.59960052672947994</v>
      </c>
      <c r="F187">
        <f t="shared" si="19"/>
        <v>-0.78343216785780745</v>
      </c>
      <c r="G187">
        <f t="shared" si="20"/>
        <v>-0.61362050453156003</v>
      </c>
      <c r="H187">
        <v>0</v>
      </c>
    </row>
    <row r="188" spans="1:8" x14ac:dyDescent="0.25">
      <c r="A188">
        <v>123</v>
      </c>
      <c r="B188">
        <f t="shared" si="21"/>
        <v>345.9375</v>
      </c>
      <c r="C188">
        <f t="shared" si="17"/>
        <v>6.0377483811178836</v>
      </c>
      <c r="D188">
        <f t="shared" si="18"/>
        <v>-0.24298017990326418</v>
      </c>
      <c r="E188">
        <f t="shared" si="16"/>
        <v>-0.56117874984841709</v>
      </c>
      <c r="F188">
        <f t="shared" si="19"/>
        <v>-0.760711821817455</v>
      </c>
      <c r="G188">
        <f t="shared" si="20"/>
        <v>-0.62121363515353711</v>
      </c>
      <c r="H188">
        <v>0</v>
      </c>
    </row>
    <row r="189" spans="1:8" x14ac:dyDescent="0.25">
      <c r="A189">
        <v>124</v>
      </c>
      <c r="B189">
        <f t="shared" si="21"/>
        <v>348.75</v>
      </c>
      <c r="C189">
        <f t="shared" si="17"/>
        <v>6.0868357663302239</v>
      </c>
      <c r="D189">
        <f t="shared" si="18"/>
        <v>-0.19509032201612872</v>
      </c>
      <c r="E189">
        <f t="shared" si="16"/>
        <v>-0.52140504420551614</v>
      </c>
      <c r="F189">
        <f t="shared" si="19"/>
        <v>-0.736158854367858</v>
      </c>
      <c r="G189">
        <f t="shared" si="20"/>
        <v>-0.62731020771654111</v>
      </c>
      <c r="H189">
        <v>0</v>
      </c>
    </row>
    <row r="190" spans="1:8" x14ac:dyDescent="0.25">
      <c r="A190">
        <v>125</v>
      </c>
      <c r="B190">
        <f t="shared" si="21"/>
        <v>351.56249999999994</v>
      </c>
      <c r="C190">
        <f t="shared" si="17"/>
        <v>6.1359231515425643</v>
      </c>
      <c r="D190">
        <f t="shared" si="18"/>
        <v>-0.14673047445536239</v>
      </c>
      <c r="E190">
        <f t="shared" si="16"/>
        <v>-0.48037522814143602</v>
      </c>
      <c r="F190">
        <f t="shared" si="19"/>
        <v>-0.70983241575818867</v>
      </c>
      <c r="G190">
        <f t="shared" si="20"/>
        <v>-0.63189553504327123</v>
      </c>
      <c r="H190">
        <v>0</v>
      </c>
    </row>
    <row r="191" spans="1:8" x14ac:dyDescent="0.25">
      <c r="A191">
        <v>126</v>
      </c>
      <c r="B191">
        <f t="shared" si="21"/>
        <v>354.375</v>
      </c>
      <c r="C191">
        <f t="shared" si="17"/>
        <v>6.1850105367549055</v>
      </c>
      <c r="D191">
        <f t="shared" si="18"/>
        <v>-9.8017140329560506E-2</v>
      </c>
      <c r="E191">
        <f t="shared" si="16"/>
        <v>-0.43818814607686241</v>
      </c>
      <c r="F191">
        <f t="shared" si="19"/>
        <v>-0.6817959286849814</v>
      </c>
      <c r="G191">
        <f t="shared" si="20"/>
        <v>-0.63495857067856998</v>
      </c>
      <c r="H191">
        <v>0</v>
      </c>
    </row>
    <row r="192" spans="1:8" x14ac:dyDescent="0.25">
      <c r="A192">
        <v>127</v>
      </c>
      <c r="B192">
        <f t="shared" si="21"/>
        <v>357.18750000000006</v>
      </c>
      <c r="C192">
        <f t="shared" si="17"/>
        <v>6.2340979219672459</v>
      </c>
      <c r="D192">
        <f t="shared" si="18"/>
        <v>-4.9067674327418091E-2</v>
      </c>
      <c r="E192">
        <f t="shared" si="16"/>
        <v>-0.39494543038764107</v>
      </c>
      <c r="F192">
        <f t="shared" si="19"/>
        <v>-0.65211693550130156</v>
      </c>
      <c r="G192">
        <f t="shared" si="20"/>
        <v>-0.63649193550130179</v>
      </c>
      <c r="H192">
        <v>0</v>
      </c>
    </row>
    <row r="193" spans="1:8" x14ac:dyDescent="0.25">
      <c r="A193">
        <v>0</v>
      </c>
      <c r="B193">
        <f t="shared" si="21"/>
        <v>0</v>
      </c>
      <c r="C193">
        <f t="shared" si="17"/>
        <v>0</v>
      </c>
      <c r="D193">
        <f t="shared" si="18"/>
        <v>0</v>
      </c>
      <c r="E193">
        <f t="shared" ref="E193:E256" si="22">SUM(D178:D193)/16</f>
        <v>-0.35075125656348183</v>
      </c>
      <c r="F193">
        <f t="shared" si="19"/>
        <v>-0.62086693550130156</v>
      </c>
      <c r="G193">
        <f t="shared" si="20"/>
        <v>-0.63649193550130179</v>
      </c>
      <c r="H193">
        <v>0</v>
      </c>
    </row>
    <row r="194" spans="1:8" x14ac:dyDescent="0.25">
      <c r="A194">
        <v>1</v>
      </c>
      <c r="B194">
        <f t="shared" si="21"/>
        <v>2.8125</v>
      </c>
      <c r="C194">
        <f t="shared" ref="C194:C257" si="23">2*PI()*A194/128</f>
        <v>4.9087385212340517E-2</v>
      </c>
      <c r="D194">
        <f t="shared" ref="D194:D257" si="24">SIN(C194)</f>
        <v>4.9067674327418015E-2</v>
      </c>
      <c r="E194">
        <f t="shared" si="22"/>
        <v>-0.30571209224007956</v>
      </c>
      <c r="F194">
        <f t="shared" ref="F194:F257" si="25">SUM(D163:D194)/32</f>
        <v>-0.58812121267215811</v>
      </c>
      <c r="G194">
        <f t="shared" ref="G194:G257" si="26">SUM(D131:D194)/64</f>
        <v>-0.63495857067856998</v>
      </c>
      <c r="H194">
        <v>0</v>
      </c>
    </row>
    <row r="195" spans="1:8" x14ac:dyDescent="0.25">
      <c r="A195">
        <v>2</v>
      </c>
      <c r="B195">
        <f t="shared" si="21"/>
        <v>5.625</v>
      </c>
      <c r="C195">
        <f t="shared" si="23"/>
        <v>9.8174770424681035E-2</v>
      </c>
      <c r="D195">
        <f t="shared" si="24"/>
        <v>9.8017140329560604E-2</v>
      </c>
      <c r="E195">
        <f t="shared" si="22"/>
        <v>-0.25993644070925415</v>
      </c>
      <c r="F195">
        <f t="shared" si="25"/>
        <v>-0.55395865432835334</v>
      </c>
      <c r="G195">
        <f t="shared" si="26"/>
        <v>-0.63189553504327123</v>
      </c>
      <c r="H195">
        <v>0</v>
      </c>
    </row>
    <row r="196" spans="1:8" x14ac:dyDescent="0.25">
      <c r="A196">
        <v>3</v>
      </c>
      <c r="B196">
        <f t="shared" si="21"/>
        <v>8.4375</v>
      </c>
      <c r="C196">
        <f t="shared" si="23"/>
        <v>0.14726215563702155</v>
      </c>
      <c r="D196">
        <f t="shared" si="24"/>
        <v>0.14673047445536175</v>
      </c>
      <c r="E196">
        <f t="shared" si="22"/>
        <v>-0.21353457952501692</v>
      </c>
      <c r="F196">
        <f t="shared" si="25"/>
        <v>-0.5184615610652239</v>
      </c>
      <c r="G196">
        <f t="shared" si="26"/>
        <v>-0.62731020771654111</v>
      </c>
      <c r="H196">
        <v>0</v>
      </c>
    </row>
    <row r="197" spans="1:8" x14ac:dyDescent="0.25">
      <c r="A197">
        <v>4</v>
      </c>
      <c r="B197">
        <f t="shared" si="21"/>
        <v>11.25</v>
      </c>
      <c r="C197">
        <f t="shared" si="23"/>
        <v>0.19634954084936207</v>
      </c>
      <c r="D197">
        <f t="shared" si="24"/>
        <v>0.19509032201612825</v>
      </c>
      <c r="E197">
        <f t="shared" si="22"/>
        <v>-0.16661829483528376</v>
      </c>
      <c r="F197">
        <f t="shared" si="25"/>
        <v>-0.48171544848961889</v>
      </c>
      <c r="G197">
        <f t="shared" si="26"/>
        <v>-0.62121363515353711</v>
      </c>
      <c r="H197">
        <v>0</v>
      </c>
    </row>
    <row r="198" spans="1:8" x14ac:dyDescent="0.25">
      <c r="A198">
        <v>5</v>
      </c>
      <c r="B198">
        <f t="shared" si="21"/>
        <v>14.0625</v>
      </c>
      <c r="C198">
        <f t="shared" si="23"/>
        <v>0.24543692606170259</v>
      </c>
      <c r="D198">
        <f t="shared" si="24"/>
        <v>0.24298017990326387</v>
      </c>
      <c r="E198">
        <f t="shared" si="22"/>
        <v>-0.11930061207925342</v>
      </c>
      <c r="F198">
        <f t="shared" si="25"/>
        <v>-0.44380884120531239</v>
      </c>
      <c r="G198">
        <f t="shared" si="26"/>
        <v>-0.61362050453156003</v>
      </c>
      <c r="H198">
        <v>0</v>
      </c>
    </row>
    <row r="199" spans="1:8" x14ac:dyDescent="0.25">
      <c r="A199">
        <v>6</v>
      </c>
      <c r="B199">
        <f t="shared" si="21"/>
        <v>16.875</v>
      </c>
      <c r="C199">
        <f t="shared" si="23"/>
        <v>0.2945243112740431</v>
      </c>
      <c r="D199">
        <f t="shared" si="24"/>
        <v>0.29028467725446233</v>
      </c>
      <c r="E199">
        <f t="shared" si="22"/>
        <v>-7.1695523699224661E-2</v>
      </c>
      <c r="F199">
        <f t="shared" si="25"/>
        <v>-0.40483305954947901</v>
      </c>
      <c r="G199">
        <f t="shared" si="26"/>
        <v>-0.60454910836735809</v>
      </c>
      <c r="H199">
        <v>0</v>
      </c>
    </row>
    <row r="200" spans="1:8" x14ac:dyDescent="0.25">
      <c r="A200">
        <v>7</v>
      </c>
      <c r="B200">
        <f t="shared" si="21"/>
        <v>19.6875</v>
      </c>
      <c r="C200">
        <f t="shared" si="23"/>
        <v>0.34361169648638362</v>
      </c>
      <c r="D200">
        <f t="shared" si="24"/>
        <v>0.33688985339222005</v>
      </c>
      <c r="E200">
        <f t="shared" si="22"/>
        <v>-2.3917714522818236E-2</v>
      </c>
      <c r="F200">
        <f t="shared" si="25"/>
        <v>-0.36488199959400264</v>
      </c>
      <c r="G200">
        <f t="shared" si="26"/>
        <v>-0.59402130044885137</v>
      </c>
      <c r="H200">
        <v>0</v>
      </c>
    </row>
    <row r="201" spans="1:8" x14ac:dyDescent="0.25">
      <c r="A201">
        <v>8</v>
      </c>
      <c r="B201">
        <f t="shared" si="21"/>
        <v>22.5</v>
      </c>
      <c r="C201">
        <f t="shared" si="23"/>
        <v>0.39269908169872414</v>
      </c>
      <c r="D201">
        <f t="shared" si="24"/>
        <v>0.38268343236508978</v>
      </c>
      <c r="E201">
        <f t="shared" si="22"/>
        <v>2.3917714522818021E-2</v>
      </c>
      <c r="F201">
        <f t="shared" si="25"/>
        <v>-0.3240519069416159</v>
      </c>
      <c r="G201">
        <f t="shared" si="26"/>
        <v>-0.58206244318744216</v>
      </c>
      <c r="H201">
        <v>0</v>
      </c>
    </row>
    <row r="202" spans="1:8" x14ac:dyDescent="0.25">
      <c r="A202">
        <v>9</v>
      </c>
      <c r="B202">
        <f t="shared" si="21"/>
        <v>25.312499999999996</v>
      </c>
      <c r="C202">
        <f t="shared" si="23"/>
        <v>0.44178646691106466</v>
      </c>
      <c r="D202">
        <f t="shared" si="24"/>
        <v>0.42755509343028208</v>
      </c>
      <c r="E202">
        <f t="shared" si="22"/>
        <v>7.1695523699224384E-2</v>
      </c>
      <c r="F202">
        <f t="shared" si="25"/>
        <v>-0.28244114486181193</v>
      </c>
      <c r="G202">
        <f t="shared" si="26"/>
        <v>-0.56870134651774573</v>
      </c>
      <c r="H202">
        <v>0</v>
      </c>
    </row>
    <row r="203" spans="1:8" x14ac:dyDescent="0.25">
      <c r="A203">
        <v>10</v>
      </c>
      <c r="B203">
        <f t="shared" si="21"/>
        <v>28.125</v>
      </c>
      <c r="C203">
        <f t="shared" si="23"/>
        <v>0.49087385212340517</v>
      </c>
      <c r="D203">
        <f t="shared" si="24"/>
        <v>0.47139673682599764</v>
      </c>
      <c r="E203">
        <f t="shared" si="22"/>
        <v>0.11930061207925316</v>
      </c>
      <c r="F203">
        <f t="shared" si="25"/>
        <v>-0.24014995732511341</v>
      </c>
      <c r="G203">
        <f t="shared" si="26"/>
        <v>-0.55397019849193341</v>
      </c>
      <c r="H203">
        <v>0</v>
      </c>
    </row>
    <row r="204" spans="1:8" x14ac:dyDescent="0.25">
      <c r="A204">
        <v>11</v>
      </c>
      <c r="B204">
        <f t="shared" si="21"/>
        <v>30.937499999999996</v>
      </c>
      <c r="C204">
        <f t="shared" si="23"/>
        <v>0.53996123733574564</v>
      </c>
      <c r="D204">
        <f t="shared" si="24"/>
        <v>0.51410274419322166</v>
      </c>
      <c r="E204">
        <f t="shared" si="22"/>
        <v>0.16661829483528351</v>
      </c>
      <c r="F204">
        <f t="shared" si="25"/>
        <v>-0.19728022750656676</v>
      </c>
      <c r="G204">
        <f t="shared" si="26"/>
        <v>-0.53790448773589516</v>
      </c>
      <c r="H204">
        <v>0</v>
      </c>
    </row>
    <row r="205" spans="1:8" x14ac:dyDescent="0.25">
      <c r="A205">
        <v>12</v>
      </c>
      <c r="B205">
        <f t="shared" si="21"/>
        <v>33.75</v>
      </c>
      <c r="C205">
        <f t="shared" si="23"/>
        <v>0.58904862254808621</v>
      </c>
      <c r="D205">
        <f t="shared" si="24"/>
        <v>0.55557023301960218</v>
      </c>
      <c r="E205">
        <f t="shared" si="22"/>
        <v>0.2135345795250167</v>
      </c>
      <c r="F205">
        <f t="shared" si="25"/>
        <v>-0.15393523234024969</v>
      </c>
      <c r="G205">
        <f t="shared" si="26"/>
        <v>-0.52054291795403251</v>
      </c>
      <c r="H205">
        <v>0</v>
      </c>
    </row>
    <row r="206" spans="1:8" x14ac:dyDescent="0.25">
      <c r="A206">
        <v>13</v>
      </c>
      <c r="B206">
        <f t="shared" si="21"/>
        <v>36.562500000000007</v>
      </c>
      <c r="C206">
        <f t="shared" si="23"/>
        <v>0.63813600776042678</v>
      </c>
      <c r="D206">
        <f t="shared" si="24"/>
        <v>0.59569930449243336</v>
      </c>
      <c r="E206">
        <f t="shared" si="22"/>
        <v>0.25993644070925392</v>
      </c>
      <c r="F206">
        <f t="shared" si="25"/>
        <v>-0.11021939371609103</v>
      </c>
      <c r="G206">
        <f t="shared" si="26"/>
        <v>-0.50192731468864404</v>
      </c>
      <c r="H206">
        <v>0</v>
      </c>
    </row>
    <row r="207" spans="1:8" x14ac:dyDescent="0.25">
      <c r="A207">
        <v>14</v>
      </c>
      <c r="B207">
        <f t="shared" si="21"/>
        <v>39.375</v>
      </c>
      <c r="C207">
        <f t="shared" si="23"/>
        <v>0.68722339297276724</v>
      </c>
      <c r="D207">
        <f t="shared" si="24"/>
        <v>0.63439328416364549</v>
      </c>
      <c r="E207">
        <f t="shared" si="22"/>
        <v>0.30571209224007934</v>
      </c>
      <c r="F207">
        <f t="shared" si="25"/>
        <v>-6.6238026918391535E-2</v>
      </c>
      <c r="G207">
        <f t="shared" si="26"/>
        <v>-0.48210252455853003</v>
      </c>
      <c r="H207">
        <v>0</v>
      </c>
    </row>
    <row r="208" spans="1:8" x14ac:dyDescent="0.25">
      <c r="A208">
        <v>15</v>
      </c>
      <c r="B208">
        <f t="shared" si="21"/>
        <v>42.187499999999993</v>
      </c>
      <c r="C208">
        <f t="shared" si="23"/>
        <v>0.73631077818510771</v>
      </c>
      <c r="D208">
        <f t="shared" si="24"/>
        <v>0.67155895484701833</v>
      </c>
      <c r="E208">
        <f t="shared" si="22"/>
        <v>0.35075125656348161</v>
      </c>
      <c r="F208">
        <f t="shared" si="25"/>
        <v>-2.2097086912079757E-2</v>
      </c>
      <c r="G208">
        <f t="shared" si="26"/>
        <v>-0.46111630721956082</v>
      </c>
      <c r="H208">
        <v>0</v>
      </c>
    </row>
    <row r="209" spans="1:8" x14ac:dyDescent="0.25">
      <c r="A209">
        <v>16</v>
      </c>
      <c r="B209">
        <f t="shared" si="21"/>
        <v>45</v>
      </c>
      <c r="C209">
        <f t="shared" si="23"/>
        <v>0.78539816339744828</v>
      </c>
      <c r="D209">
        <f t="shared" si="24"/>
        <v>0.70710678118654746</v>
      </c>
      <c r="E209">
        <f t="shared" si="22"/>
        <v>0.39494543038764085</v>
      </c>
      <c r="F209">
        <f t="shared" si="25"/>
        <v>2.2097086912079473E-2</v>
      </c>
      <c r="G209">
        <f t="shared" si="26"/>
        <v>-0.43901922030748108</v>
      </c>
      <c r="H209">
        <v>0</v>
      </c>
    </row>
    <row r="210" spans="1:8" x14ac:dyDescent="0.25">
      <c r="A210">
        <v>17</v>
      </c>
      <c r="B210">
        <f t="shared" si="21"/>
        <v>47.812500000000007</v>
      </c>
      <c r="C210">
        <f t="shared" si="23"/>
        <v>0.83448554860978885</v>
      </c>
      <c r="D210">
        <f t="shared" si="24"/>
        <v>0.74095112535495911</v>
      </c>
      <c r="E210">
        <f t="shared" si="22"/>
        <v>0.43818814607686218</v>
      </c>
      <c r="F210">
        <f t="shared" si="25"/>
        <v>6.6238026918391285E-2</v>
      </c>
      <c r="G210">
        <f t="shared" si="26"/>
        <v>-0.41586449764013866</v>
      </c>
      <c r="H210">
        <v>0</v>
      </c>
    </row>
    <row r="211" spans="1:8" x14ac:dyDescent="0.25">
      <c r="A211">
        <v>18</v>
      </c>
      <c r="B211">
        <f t="shared" si="21"/>
        <v>50.624999999999993</v>
      </c>
      <c r="C211">
        <f t="shared" si="23"/>
        <v>0.88357293382212931</v>
      </c>
      <c r="D211">
        <f t="shared" si="24"/>
        <v>0.77301045336273699</v>
      </c>
      <c r="E211">
        <f t="shared" si="22"/>
        <v>0.48037522814143563</v>
      </c>
      <c r="F211">
        <f t="shared" si="25"/>
        <v>0.11021939371609077</v>
      </c>
      <c r="G211">
        <f t="shared" si="26"/>
        <v>-0.39170792097255319</v>
      </c>
      <c r="H211">
        <v>0</v>
      </c>
    </row>
    <row r="212" spans="1:8" x14ac:dyDescent="0.25">
      <c r="A212">
        <v>19</v>
      </c>
      <c r="B212">
        <f t="shared" si="21"/>
        <v>53.437499999999993</v>
      </c>
      <c r="C212">
        <f t="shared" si="23"/>
        <v>0.93266031903446978</v>
      </c>
      <c r="D212">
        <f t="shared" si="24"/>
        <v>0.80320753148064483</v>
      </c>
      <c r="E212">
        <f t="shared" si="22"/>
        <v>0.52140504420551581</v>
      </c>
      <c r="F212">
        <f t="shared" si="25"/>
        <v>0.1539352323402495</v>
      </c>
      <c r="G212">
        <f t="shared" si="26"/>
        <v>-0.36660768561378304</v>
      </c>
      <c r="H212">
        <v>0</v>
      </c>
    </row>
    <row r="213" spans="1:8" x14ac:dyDescent="0.25">
      <c r="A213">
        <v>20</v>
      </c>
      <c r="B213">
        <f t="shared" si="21"/>
        <v>56.25</v>
      </c>
      <c r="C213">
        <f t="shared" si="23"/>
        <v>0.98174770424681035</v>
      </c>
      <c r="D213">
        <f t="shared" si="24"/>
        <v>0.83146961230254524</v>
      </c>
      <c r="E213">
        <f t="shared" si="22"/>
        <v>0.56117874984841687</v>
      </c>
      <c r="F213">
        <f t="shared" si="25"/>
        <v>0.19728022750656657</v>
      </c>
      <c r="G213">
        <f t="shared" si="26"/>
        <v>-0.34062426022932857</v>
      </c>
      <c r="H213">
        <v>0</v>
      </c>
    </row>
    <row r="214" spans="1:8" x14ac:dyDescent="0.25">
      <c r="A214">
        <v>21</v>
      </c>
      <c r="B214">
        <f t="shared" si="21"/>
        <v>59.062500000000007</v>
      </c>
      <c r="C214">
        <f t="shared" si="23"/>
        <v>1.0308350894591509</v>
      </c>
      <c r="D214">
        <f t="shared" si="24"/>
        <v>0.85772861000027212</v>
      </c>
      <c r="E214">
        <f t="shared" si="22"/>
        <v>0.59960052672947994</v>
      </c>
      <c r="F214">
        <f t="shared" si="25"/>
        <v>0.24014995732511324</v>
      </c>
      <c r="G214">
        <f t="shared" si="26"/>
        <v>-0.31382024116682</v>
      </c>
      <c r="H214">
        <v>0</v>
      </c>
    </row>
    <row r="215" spans="1:8" x14ac:dyDescent="0.25">
      <c r="A215">
        <v>22</v>
      </c>
      <c r="B215">
        <f t="shared" si="21"/>
        <v>61.874999999999993</v>
      </c>
      <c r="C215">
        <f t="shared" si="23"/>
        <v>1.0799224746714913</v>
      </c>
      <c r="D215">
        <f t="shared" si="24"/>
        <v>0.88192126434835494</v>
      </c>
      <c r="E215">
        <f t="shared" si="22"/>
        <v>0.63657781342284825</v>
      </c>
      <c r="F215">
        <f t="shared" si="25"/>
        <v>0.28244114486181177</v>
      </c>
      <c r="G215">
        <f t="shared" si="26"/>
        <v>-0.28626020165593391</v>
      </c>
      <c r="H215">
        <v>0</v>
      </c>
    </row>
    <row r="216" spans="1:8" x14ac:dyDescent="0.25">
      <c r="A216">
        <v>23</v>
      </c>
      <c r="B216">
        <f t="shared" si="21"/>
        <v>64.6875</v>
      </c>
      <c r="C216">
        <f t="shared" si="23"/>
        <v>1.1290098598838318</v>
      </c>
      <c r="D216">
        <f t="shared" si="24"/>
        <v>0.90398929312344334</v>
      </c>
      <c r="E216">
        <f t="shared" si="22"/>
        <v>0.67202152840604967</v>
      </c>
      <c r="F216">
        <f t="shared" si="25"/>
        <v>0.32405190694161567</v>
      </c>
      <c r="G216">
        <f t="shared" si="26"/>
        <v>-0.25801053624582637</v>
      </c>
      <c r="H216">
        <v>0</v>
      </c>
    </row>
    <row r="217" spans="1:8" x14ac:dyDescent="0.25">
      <c r="A217">
        <v>24</v>
      </c>
      <c r="B217">
        <f t="shared" si="21"/>
        <v>67.5</v>
      </c>
      <c r="C217">
        <f t="shared" si="23"/>
        <v>1.1780972450961724</v>
      </c>
      <c r="D217">
        <f t="shared" si="24"/>
        <v>0.92387953251128674</v>
      </c>
      <c r="E217">
        <f t="shared" si="22"/>
        <v>0.70584628466518695</v>
      </c>
      <c r="F217">
        <f t="shared" si="25"/>
        <v>0.36488199959400247</v>
      </c>
      <c r="G217">
        <f t="shared" si="26"/>
        <v>-0.2291393008548486</v>
      </c>
      <c r="H217">
        <v>0</v>
      </c>
    </row>
    <row r="218" spans="1:8" x14ac:dyDescent="0.25">
      <c r="A218">
        <v>25</v>
      </c>
      <c r="B218">
        <f t="shared" si="21"/>
        <v>70.3125</v>
      </c>
      <c r="C218">
        <f t="shared" si="23"/>
        <v>1.227184630308513</v>
      </c>
      <c r="D218">
        <f t="shared" si="24"/>
        <v>0.94154406518302081</v>
      </c>
      <c r="E218">
        <f t="shared" si="22"/>
        <v>0.73797059539973309</v>
      </c>
      <c r="F218">
        <f t="shared" si="25"/>
        <v>0.40483305954947874</v>
      </c>
      <c r="G218">
        <f t="shared" si="26"/>
        <v>-0.19971604881787924</v>
      </c>
      <c r="H218">
        <v>0</v>
      </c>
    </row>
    <row r="219" spans="1:8" x14ac:dyDescent="0.25">
      <c r="A219">
        <v>26</v>
      </c>
      <c r="B219">
        <f t="shared" si="21"/>
        <v>73.125000000000014</v>
      </c>
      <c r="C219">
        <f t="shared" si="23"/>
        <v>1.2762720155208536</v>
      </c>
      <c r="D219">
        <f t="shared" si="24"/>
        <v>0.95694033573220894</v>
      </c>
      <c r="E219">
        <f t="shared" si="22"/>
        <v>0.7683170703313712</v>
      </c>
      <c r="F219">
        <f t="shared" si="25"/>
        <v>0.44380884120531222</v>
      </c>
      <c r="G219">
        <f t="shared" si="26"/>
        <v>-0.1698116633262477</v>
      </c>
      <c r="H219">
        <v>0</v>
      </c>
    </row>
    <row r="220" spans="1:8" x14ac:dyDescent="0.25">
      <c r="A220">
        <v>27</v>
      </c>
      <c r="B220">
        <f t="shared" si="21"/>
        <v>75.9375</v>
      </c>
      <c r="C220">
        <f t="shared" si="23"/>
        <v>1.3253594007331939</v>
      </c>
      <c r="D220">
        <f t="shared" si="24"/>
        <v>0.97003125319454397</v>
      </c>
      <c r="E220">
        <f t="shared" si="22"/>
        <v>0.79681260214395389</v>
      </c>
      <c r="F220">
        <f t="shared" si="25"/>
        <v>0.48171544848961867</v>
      </c>
      <c r="G220">
        <f t="shared" si="26"/>
        <v>-0.13949818666391825</v>
      </c>
      <c r="H220">
        <v>0</v>
      </c>
    </row>
    <row r="221" spans="1:8" x14ac:dyDescent="0.25">
      <c r="A221">
        <v>28</v>
      </c>
      <c r="B221">
        <f t="shared" si="21"/>
        <v>78.75</v>
      </c>
      <c r="C221">
        <f t="shared" si="23"/>
        <v>1.3744467859455345</v>
      </c>
      <c r="D221">
        <f t="shared" si="24"/>
        <v>0.98078528040323043</v>
      </c>
      <c r="E221">
        <f t="shared" si="22"/>
        <v>0.82338854260543071</v>
      </c>
      <c r="F221">
        <f t="shared" si="25"/>
        <v>0.51846156106522368</v>
      </c>
      <c r="G221">
        <f t="shared" si="26"/>
        <v>-0.10884864665131726</v>
      </c>
      <c r="H221">
        <v>0</v>
      </c>
    </row>
    <row r="222" spans="1:8" x14ac:dyDescent="0.25">
      <c r="A222">
        <v>29</v>
      </c>
      <c r="B222">
        <f t="shared" si="21"/>
        <v>81.5625</v>
      </c>
      <c r="C222">
        <f t="shared" si="23"/>
        <v>1.4235341711578751</v>
      </c>
      <c r="D222">
        <f t="shared" si="24"/>
        <v>0.98917650996478101</v>
      </c>
      <c r="E222">
        <f t="shared" si="22"/>
        <v>0.84798086794745231</v>
      </c>
      <c r="F222">
        <f t="shared" si="25"/>
        <v>0.55395865432835312</v>
      </c>
      <c r="G222">
        <f t="shared" si="26"/>
        <v>-7.7936880714917819E-2</v>
      </c>
      <c r="H222">
        <v>0</v>
      </c>
    </row>
    <row r="223" spans="1:8" x14ac:dyDescent="0.25">
      <c r="A223">
        <v>30</v>
      </c>
      <c r="B223">
        <f t="shared" si="21"/>
        <v>84.374999999999986</v>
      </c>
      <c r="C223">
        <f t="shared" si="23"/>
        <v>1.4726215563702154</v>
      </c>
      <c r="D223">
        <f t="shared" si="24"/>
        <v>0.99518472667219682</v>
      </c>
      <c r="E223">
        <f t="shared" si="22"/>
        <v>0.87053033310423678</v>
      </c>
      <c r="F223">
        <f t="shared" si="25"/>
        <v>0.58812121267215811</v>
      </c>
      <c r="G223">
        <f t="shared" si="26"/>
        <v>-4.6837358006411693E-2</v>
      </c>
      <c r="H223">
        <v>0</v>
      </c>
    </row>
    <row r="224" spans="1:8" x14ac:dyDescent="0.25">
      <c r="A224">
        <v>31</v>
      </c>
      <c r="B224">
        <f t="shared" si="21"/>
        <v>87.1875</v>
      </c>
      <c r="C224">
        <f t="shared" si="23"/>
        <v>1.521708941582556</v>
      </c>
      <c r="D224">
        <f t="shared" si="24"/>
        <v>0.99879545620517241</v>
      </c>
      <c r="E224">
        <f t="shared" si="22"/>
        <v>0.89098261443912152</v>
      </c>
      <c r="F224">
        <f t="shared" si="25"/>
        <v>0.62086693550130156</v>
      </c>
      <c r="G224">
        <f t="shared" si="26"/>
        <v>-1.5625000000000066E-2</v>
      </c>
      <c r="H224">
        <v>0</v>
      </c>
    </row>
    <row r="225" spans="1:8" x14ac:dyDescent="0.25">
      <c r="A225">
        <v>32</v>
      </c>
      <c r="B225">
        <f t="shared" si="21"/>
        <v>90</v>
      </c>
      <c r="C225">
        <f t="shared" si="23"/>
        <v>1.5707963267948966</v>
      </c>
      <c r="D225">
        <f t="shared" si="24"/>
        <v>1</v>
      </c>
      <c r="E225">
        <f t="shared" si="22"/>
        <v>0.90928844061496228</v>
      </c>
      <c r="F225">
        <f t="shared" si="25"/>
        <v>0.65211693550130156</v>
      </c>
      <c r="G225">
        <f t="shared" si="26"/>
        <v>1.5624999999999908E-2</v>
      </c>
      <c r="H225">
        <v>0</v>
      </c>
    </row>
    <row r="226" spans="1:8" x14ac:dyDescent="0.25">
      <c r="A226">
        <v>33</v>
      </c>
      <c r="B226">
        <f t="shared" ref="B226:B289" si="27">360*C226/(2*PI())</f>
        <v>92.812500000000014</v>
      </c>
      <c r="C226">
        <f t="shared" si="23"/>
        <v>1.6198837120072371</v>
      </c>
      <c r="D226">
        <f t="shared" si="24"/>
        <v>0.99879545620517241</v>
      </c>
      <c r="E226">
        <f t="shared" si="22"/>
        <v>0.92540371129310062</v>
      </c>
      <c r="F226">
        <f t="shared" si="25"/>
        <v>0.6817959286849814</v>
      </c>
      <c r="G226">
        <f t="shared" si="26"/>
        <v>4.683735800641161E-2</v>
      </c>
      <c r="H226">
        <v>0</v>
      </c>
    </row>
    <row r="227" spans="1:8" x14ac:dyDescent="0.25">
      <c r="A227">
        <v>34</v>
      </c>
      <c r="B227">
        <f t="shared" si="27"/>
        <v>95.625000000000014</v>
      </c>
      <c r="C227">
        <f t="shared" si="23"/>
        <v>1.6689710972195777</v>
      </c>
      <c r="D227">
        <f t="shared" si="24"/>
        <v>0.99518472667219693</v>
      </c>
      <c r="E227">
        <f t="shared" si="22"/>
        <v>0.93928960337494183</v>
      </c>
      <c r="F227">
        <f t="shared" si="25"/>
        <v>0.70983241575818867</v>
      </c>
      <c r="G227">
        <f t="shared" si="26"/>
        <v>7.7936880714917695E-2</v>
      </c>
      <c r="H227">
        <v>0</v>
      </c>
    </row>
    <row r="228" spans="1:8" x14ac:dyDescent="0.25">
      <c r="A228">
        <v>35</v>
      </c>
      <c r="B228">
        <f t="shared" si="27"/>
        <v>98.4375</v>
      </c>
      <c r="C228">
        <f t="shared" si="23"/>
        <v>1.7180584824319181</v>
      </c>
      <c r="D228">
        <f t="shared" si="24"/>
        <v>0.98917650996478101</v>
      </c>
      <c r="E228">
        <f t="shared" si="22"/>
        <v>0.95091266453020029</v>
      </c>
      <c r="F228">
        <f t="shared" si="25"/>
        <v>0.73615885436785811</v>
      </c>
      <c r="G228">
        <f t="shared" si="26"/>
        <v>0.10884864665131712</v>
      </c>
      <c r="H228">
        <v>0</v>
      </c>
    </row>
    <row r="229" spans="1:8" x14ac:dyDescent="0.25">
      <c r="A229">
        <v>36</v>
      </c>
      <c r="B229">
        <f t="shared" si="27"/>
        <v>101.24999999999999</v>
      </c>
      <c r="C229">
        <f t="shared" si="23"/>
        <v>1.7671458676442586</v>
      </c>
      <c r="D229">
        <f t="shared" si="24"/>
        <v>0.98078528040323043</v>
      </c>
      <c r="E229">
        <f t="shared" si="22"/>
        <v>0.96024489378649314</v>
      </c>
      <c r="F229">
        <f t="shared" si="25"/>
        <v>0.76071182181745511</v>
      </c>
      <c r="G229">
        <f t="shared" si="26"/>
        <v>0.13949818666391811</v>
      </c>
      <c r="H229">
        <v>0</v>
      </c>
    </row>
    <row r="230" spans="1:8" x14ac:dyDescent="0.25">
      <c r="A230">
        <v>37</v>
      </c>
      <c r="B230">
        <f t="shared" si="27"/>
        <v>104.0625</v>
      </c>
      <c r="C230">
        <f t="shared" si="23"/>
        <v>1.8162332528565992</v>
      </c>
      <c r="D230">
        <f t="shared" si="24"/>
        <v>0.97003125319454397</v>
      </c>
      <c r="E230">
        <f t="shared" si="22"/>
        <v>0.96726380898613518</v>
      </c>
      <c r="F230">
        <f t="shared" si="25"/>
        <v>0.78343216785780767</v>
      </c>
      <c r="G230">
        <f t="shared" si="26"/>
        <v>0.16981166332624759</v>
      </c>
      <c r="H230">
        <v>0</v>
      </c>
    </row>
    <row r="231" spans="1:8" x14ac:dyDescent="0.25">
      <c r="A231">
        <v>38</v>
      </c>
      <c r="B231">
        <f t="shared" si="27"/>
        <v>106.87499999999999</v>
      </c>
      <c r="C231">
        <f t="shared" si="23"/>
        <v>1.8653206380689396</v>
      </c>
      <c r="D231">
        <f t="shared" si="24"/>
        <v>0.95694033573220894</v>
      </c>
      <c r="E231">
        <f t="shared" si="22"/>
        <v>0.97195250094762609</v>
      </c>
      <c r="F231">
        <f t="shared" si="25"/>
        <v>0.80426515718523728</v>
      </c>
      <c r="G231">
        <f t="shared" si="26"/>
        <v>0.19971604881787908</v>
      </c>
      <c r="H231">
        <v>0</v>
      </c>
    </row>
    <row r="232" spans="1:8" x14ac:dyDescent="0.25">
      <c r="A232">
        <v>39</v>
      </c>
      <c r="B232">
        <f t="shared" si="27"/>
        <v>109.68749999999999</v>
      </c>
      <c r="C232">
        <f t="shared" si="23"/>
        <v>1.9144080232812801</v>
      </c>
      <c r="D232">
        <f t="shared" si="24"/>
        <v>0.94154406518302081</v>
      </c>
      <c r="E232">
        <f t="shared" si="22"/>
        <v>0.97429967420134966</v>
      </c>
      <c r="F232">
        <f t="shared" si="25"/>
        <v>0.82316060130369972</v>
      </c>
      <c r="G232">
        <f t="shared" si="26"/>
        <v>0.22913930085484852</v>
      </c>
      <c r="H232">
        <v>0</v>
      </c>
    </row>
    <row r="233" spans="1:8" x14ac:dyDescent="0.25">
      <c r="A233">
        <v>40</v>
      </c>
      <c r="B233">
        <f t="shared" si="27"/>
        <v>112.5</v>
      </c>
      <c r="C233">
        <f t="shared" si="23"/>
        <v>1.9634954084936207</v>
      </c>
      <c r="D233">
        <f t="shared" si="24"/>
        <v>0.92387953251128674</v>
      </c>
      <c r="E233">
        <f t="shared" si="22"/>
        <v>0.97429967420134955</v>
      </c>
      <c r="F233">
        <f t="shared" si="25"/>
        <v>0.84007297943326831</v>
      </c>
      <c r="G233">
        <f t="shared" si="26"/>
        <v>0.25801053624582626</v>
      </c>
      <c r="H233">
        <v>0</v>
      </c>
    </row>
    <row r="234" spans="1:8" x14ac:dyDescent="0.25">
      <c r="A234">
        <v>41</v>
      </c>
      <c r="B234">
        <f t="shared" si="27"/>
        <v>115.31249999999999</v>
      </c>
      <c r="C234">
        <f t="shared" si="23"/>
        <v>2.012582793705961</v>
      </c>
      <c r="D234">
        <f t="shared" si="24"/>
        <v>0.90398929312344345</v>
      </c>
      <c r="E234">
        <f t="shared" si="22"/>
        <v>0.97195250094762597</v>
      </c>
      <c r="F234">
        <f t="shared" si="25"/>
        <v>0.85496154817367975</v>
      </c>
      <c r="G234">
        <f t="shared" si="26"/>
        <v>0.28626020165593385</v>
      </c>
      <c r="H234">
        <v>0</v>
      </c>
    </row>
    <row r="235" spans="1:8" x14ac:dyDescent="0.25">
      <c r="A235">
        <v>42</v>
      </c>
      <c r="B235">
        <f t="shared" si="27"/>
        <v>118.12500000000001</v>
      </c>
      <c r="C235">
        <f t="shared" si="23"/>
        <v>2.0616701789183018</v>
      </c>
      <c r="D235">
        <f t="shared" si="24"/>
        <v>0.88192126434835505</v>
      </c>
      <c r="E235">
        <f t="shared" si="22"/>
        <v>0.96726380898613518</v>
      </c>
      <c r="F235">
        <f t="shared" si="25"/>
        <v>0.86779043965875335</v>
      </c>
      <c r="G235">
        <f t="shared" si="26"/>
        <v>0.31382024116681995</v>
      </c>
      <c r="H235">
        <v>0</v>
      </c>
    </row>
    <row r="236" spans="1:8" x14ac:dyDescent="0.25">
      <c r="A236">
        <v>43</v>
      </c>
      <c r="B236">
        <f t="shared" si="27"/>
        <v>120.9375</v>
      </c>
      <c r="C236">
        <f t="shared" si="23"/>
        <v>2.1107575641306422</v>
      </c>
      <c r="D236">
        <f t="shared" si="24"/>
        <v>0.85772861000027212</v>
      </c>
      <c r="E236">
        <f t="shared" si="22"/>
        <v>0.96024489378649325</v>
      </c>
      <c r="F236">
        <f t="shared" si="25"/>
        <v>0.87852874796522362</v>
      </c>
      <c r="G236">
        <f t="shared" si="26"/>
        <v>0.34062426022932846</v>
      </c>
      <c r="H236">
        <v>0</v>
      </c>
    </row>
    <row r="237" spans="1:8" x14ac:dyDescent="0.25">
      <c r="A237">
        <v>44</v>
      </c>
      <c r="B237">
        <f t="shared" si="27"/>
        <v>123.74999999999999</v>
      </c>
      <c r="C237">
        <f t="shared" si="23"/>
        <v>2.1598449493429825</v>
      </c>
      <c r="D237">
        <f t="shared" si="24"/>
        <v>0.83146961230254546</v>
      </c>
      <c r="E237">
        <f t="shared" si="22"/>
        <v>0.9509126645302004</v>
      </c>
      <c r="F237">
        <f t="shared" si="25"/>
        <v>0.88715060356781561</v>
      </c>
      <c r="G237">
        <f t="shared" si="26"/>
        <v>0.36660768561378299</v>
      </c>
      <c r="H237">
        <v>0</v>
      </c>
    </row>
    <row r="238" spans="1:8" x14ac:dyDescent="0.25">
      <c r="A238">
        <v>45</v>
      </c>
      <c r="B238">
        <f t="shared" si="27"/>
        <v>126.56250000000001</v>
      </c>
      <c r="C238">
        <f t="shared" si="23"/>
        <v>2.2089323345553233</v>
      </c>
      <c r="D238">
        <f t="shared" si="24"/>
        <v>0.80320753148064494</v>
      </c>
      <c r="E238">
        <f t="shared" si="22"/>
        <v>0.93928960337494183</v>
      </c>
      <c r="F238">
        <f t="shared" si="25"/>
        <v>0.89363523566119718</v>
      </c>
      <c r="G238">
        <f t="shared" si="26"/>
        <v>0.39170792097255314</v>
      </c>
      <c r="H238">
        <v>0</v>
      </c>
    </row>
    <row r="239" spans="1:8" x14ac:dyDescent="0.25">
      <c r="A239">
        <v>46</v>
      </c>
      <c r="B239">
        <f t="shared" si="27"/>
        <v>129.375</v>
      </c>
      <c r="C239">
        <f t="shared" si="23"/>
        <v>2.2580197197676637</v>
      </c>
      <c r="D239">
        <f t="shared" si="24"/>
        <v>0.7730104533627371</v>
      </c>
      <c r="E239">
        <f t="shared" si="22"/>
        <v>0.92540371129310062</v>
      </c>
      <c r="F239">
        <f t="shared" si="25"/>
        <v>0.89796702219866886</v>
      </c>
      <c r="G239">
        <f t="shared" si="26"/>
        <v>0.41586449764013866</v>
      </c>
      <c r="H239">
        <v>0</v>
      </c>
    </row>
    <row r="240" spans="1:8" x14ac:dyDescent="0.25">
      <c r="A240">
        <v>47</v>
      </c>
      <c r="B240">
        <f t="shared" si="27"/>
        <v>132.1875</v>
      </c>
      <c r="C240">
        <f t="shared" si="23"/>
        <v>2.3071071049800045</v>
      </c>
      <c r="D240">
        <f t="shared" si="24"/>
        <v>0.74095112535495899</v>
      </c>
      <c r="E240">
        <f t="shared" si="22"/>
        <v>0.90928844061496239</v>
      </c>
      <c r="F240">
        <f t="shared" si="25"/>
        <v>0.90013552752704207</v>
      </c>
      <c r="G240">
        <f t="shared" si="26"/>
        <v>0.43901922030748114</v>
      </c>
      <c r="H240">
        <v>0</v>
      </c>
    </row>
    <row r="241" spans="1:8" x14ac:dyDescent="0.25">
      <c r="A241">
        <v>48</v>
      </c>
      <c r="B241">
        <f t="shared" si="27"/>
        <v>135</v>
      </c>
      <c r="C241">
        <f t="shared" si="23"/>
        <v>2.3561944901923448</v>
      </c>
      <c r="D241">
        <f t="shared" si="24"/>
        <v>0.70710678118654757</v>
      </c>
      <c r="E241">
        <f t="shared" si="22"/>
        <v>0.89098261443912163</v>
      </c>
      <c r="F241">
        <f t="shared" si="25"/>
        <v>0.90013552752704207</v>
      </c>
      <c r="G241">
        <f t="shared" si="26"/>
        <v>0.46111630721956071</v>
      </c>
      <c r="H241">
        <v>0</v>
      </c>
    </row>
    <row r="242" spans="1:8" x14ac:dyDescent="0.25">
      <c r="A242">
        <v>49</v>
      </c>
      <c r="B242">
        <f t="shared" si="27"/>
        <v>137.81249999999997</v>
      </c>
      <c r="C242">
        <f t="shared" si="23"/>
        <v>2.4052818754046852</v>
      </c>
      <c r="D242">
        <f t="shared" si="24"/>
        <v>0.67155895484701855</v>
      </c>
      <c r="E242">
        <f t="shared" si="22"/>
        <v>0.870530333104237</v>
      </c>
      <c r="F242">
        <f t="shared" si="25"/>
        <v>0.89796702219866886</v>
      </c>
      <c r="G242">
        <f t="shared" si="26"/>
        <v>0.48210252455852998</v>
      </c>
      <c r="H242">
        <v>0</v>
      </c>
    </row>
    <row r="243" spans="1:8" x14ac:dyDescent="0.25">
      <c r="A243">
        <v>50</v>
      </c>
      <c r="B243">
        <f t="shared" si="27"/>
        <v>140.625</v>
      </c>
      <c r="C243">
        <f t="shared" si="23"/>
        <v>2.454369260617026</v>
      </c>
      <c r="D243">
        <f t="shared" si="24"/>
        <v>0.63439328416364549</v>
      </c>
      <c r="E243">
        <f t="shared" si="22"/>
        <v>0.84798086794745253</v>
      </c>
      <c r="F243">
        <f t="shared" si="25"/>
        <v>0.89363523566119729</v>
      </c>
      <c r="G243">
        <f t="shared" si="26"/>
        <v>0.50192731468864393</v>
      </c>
      <c r="H243">
        <v>0</v>
      </c>
    </row>
    <row r="244" spans="1:8" x14ac:dyDescent="0.25">
      <c r="A244">
        <v>51</v>
      </c>
      <c r="B244">
        <f t="shared" si="27"/>
        <v>143.4375</v>
      </c>
      <c r="C244">
        <f t="shared" si="23"/>
        <v>2.5034566458293663</v>
      </c>
      <c r="D244">
        <f t="shared" si="24"/>
        <v>0.59569930449243347</v>
      </c>
      <c r="E244">
        <f t="shared" si="22"/>
        <v>0.82338854260543071</v>
      </c>
      <c r="F244">
        <f t="shared" si="25"/>
        <v>0.88715060356781561</v>
      </c>
      <c r="G244">
        <f t="shared" si="26"/>
        <v>0.52054291795403251</v>
      </c>
      <c r="H244">
        <v>0</v>
      </c>
    </row>
    <row r="245" spans="1:8" x14ac:dyDescent="0.25">
      <c r="A245">
        <v>52</v>
      </c>
      <c r="B245">
        <f t="shared" si="27"/>
        <v>146.25000000000003</v>
      </c>
      <c r="C245">
        <f t="shared" si="23"/>
        <v>2.5525440310417071</v>
      </c>
      <c r="D245">
        <f t="shared" si="24"/>
        <v>0.55557023301960218</v>
      </c>
      <c r="E245">
        <f t="shared" si="22"/>
        <v>0.79681260214395411</v>
      </c>
      <c r="F245">
        <f t="shared" si="25"/>
        <v>0.87852874796522362</v>
      </c>
      <c r="G245">
        <f t="shared" si="26"/>
        <v>0.53790448773589505</v>
      </c>
      <c r="H245">
        <v>0</v>
      </c>
    </row>
    <row r="246" spans="1:8" x14ac:dyDescent="0.25">
      <c r="A246">
        <v>53</v>
      </c>
      <c r="B246">
        <f t="shared" si="27"/>
        <v>149.0625</v>
      </c>
      <c r="C246">
        <f t="shared" si="23"/>
        <v>2.6016314162540475</v>
      </c>
      <c r="D246">
        <f t="shared" si="24"/>
        <v>0.51410274419322177</v>
      </c>
      <c r="E246">
        <f t="shared" si="22"/>
        <v>0.76831707033137142</v>
      </c>
      <c r="F246">
        <f t="shared" si="25"/>
        <v>0.86779043965875324</v>
      </c>
      <c r="G246">
        <f t="shared" si="26"/>
        <v>0.55397019849193341</v>
      </c>
      <c r="H246">
        <v>0</v>
      </c>
    </row>
    <row r="247" spans="1:8" x14ac:dyDescent="0.25">
      <c r="A247">
        <v>54</v>
      </c>
      <c r="B247">
        <f t="shared" si="27"/>
        <v>151.875</v>
      </c>
      <c r="C247">
        <f t="shared" si="23"/>
        <v>2.6507188014663878</v>
      </c>
      <c r="D247">
        <f t="shared" si="24"/>
        <v>0.47139673682599786</v>
      </c>
      <c r="E247">
        <f t="shared" si="22"/>
        <v>0.7379705953997332</v>
      </c>
      <c r="F247">
        <f t="shared" si="25"/>
        <v>0.85496154817367964</v>
      </c>
      <c r="G247">
        <f t="shared" si="26"/>
        <v>0.56870134651774573</v>
      </c>
      <c r="H247">
        <v>0</v>
      </c>
    </row>
    <row r="248" spans="1:8" x14ac:dyDescent="0.25">
      <c r="A248">
        <v>55</v>
      </c>
      <c r="B248">
        <f t="shared" si="27"/>
        <v>154.6875</v>
      </c>
      <c r="C248">
        <f t="shared" si="23"/>
        <v>2.6998061866787286</v>
      </c>
      <c r="D248">
        <f t="shared" si="24"/>
        <v>0.42755509343028203</v>
      </c>
      <c r="E248">
        <f t="shared" si="22"/>
        <v>0.70584628466518706</v>
      </c>
      <c r="F248">
        <f t="shared" si="25"/>
        <v>0.84007297943326831</v>
      </c>
      <c r="G248">
        <f t="shared" si="26"/>
        <v>0.58206244318744205</v>
      </c>
      <c r="H248">
        <v>0</v>
      </c>
    </row>
    <row r="249" spans="1:8" x14ac:dyDescent="0.25">
      <c r="A249">
        <v>56</v>
      </c>
      <c r="B249">
        <f t="shared" si="27"/>
        <v>157.5</v>
      </c>
      <c r="C249">
        <f t="shared" si="23"/>
        <v>2.748893571891069</v>
      </c>
      <c r="D249">
        <f t="shared" si="24"/>
        <v>0.38268343236508989</v>
      </c>
      <c r="E249">
        <f t="shared" si="22"/>
        <v>0.67202152840604978</v>
      </c>
      <c r="F249">
        <f t="shared" si="25"/>
        <v>0.82316060130369961</v>
      </c>
      <c r="G249">
        <f t="shared" si="26"/>
        <v>0.59402130044885115</v>
      </c>
      <c r="H249">
        <v>0</v>
      </c>
    </row>
    <row r="250" spans="1:8" x14ac:dyDescent="0.25">
      <c r="A250">
        <v>57</v>
      </c>
      <c r="B250">
        <f t="shared" si="27"/>
        <v>160.3125</v>
      </c>
      <c r="C250">
        <f t="shared" si="23"/>
        <v>2.7979809571034093</v>
      </c>
      <c r="D250">
        <f t="shared" si="24"/>
        <v>0.33688985339222033</v>
      </c>
      <c r="E250">
        <f t="shared" si="22"/>
        <v>0.63657781342284836</v>
      </c>
      <c r="F250">
        <f t="shared" si="25"/>
        <v>0.80426515718523717</v>
      </c>
      <c r="G250">
        <f t="shared" si="26"/>
        <v>0.60454910836735798</v>
      </c>
      <c r="H250">
        <v>0</v>
      </c>
    </row>
    <row r="251" spans="1:8" x14ac:dyDescent="0.25">
      <c r="A251">
        <v>58</v>
      </c>
      <c r="B251">
        <f t="shared" si="27"/>
        <v>163.125</v>
      </c>
      <c r="C251">
        <f t="shared" si="23"/>
        <v>2.8470683423157501</v>
      </c>
      <c r="D251">
        <f t="shared" si="24"/>
        <v>0.29028467725446239</v>
      </c>
      <c r="E251">
        <f t="shared" si="22"/>
        <v>0.59960052672948005</v>
      </c>
      <c r="F251">
        <f t="shared" si="25"/>
        <v>0.78343216785780756</v>
      </c>
      <c r="G251">
        <f t="shared" si="26"/>
        <v>0.61362050453156003</v>
      </c>
      <c r="H251">
        <v>0</v>
      </c>
    </row>
    <row r="252" spans="1:8" x14ac:dyDescent="0.25">
      <c r="A252">
        <v>59</v>
      </c>
      <c r="B252">
        <f t="shared" si="27"/>
        <v>165.9375</v>
      </c>
      <c r="C252">
        <f t="shared" si="23"/>
        <v>2.8961557275280905</v>
      </c>
      <c r="D252">
        <f t="shared" si="24"/>
        <v>0.24298017990326407</v>
      </c>
      <c r="E252">
        <f t="shared" si="22"/>
        <v>0.56117874984841709</v>
      </c>
      <c r="F252">
        <f t="shared" si="25"/>
        <v>0.76071182181745511</v>
      </c>
      <c r="G252">
        <f t="shared" si="26"/>
        <v>0.621213635153537</v>
      </c>
      <c r="H252">
        <v>0</v>
      </c>
    </row>
    <row r="253" spans="1:8" x14ac:dyDescent="0.25">
      <c r="A253">
        <v>60</v>
      </c>
      <c r="B253">
        <f t="shared" si="27"/>
        <v>168.74999999999997</v>
      </c>
      <c r="C253">
        <f t="shared" si="23"/>
        <v>2.9452431127404308</v>
      </c>
      <c r="D253">
        <f t="shared" si="24"/>
        <v>0.19509032201612861</v>
      </c>
      <c r="E253">
        <f t="shared" si="22"/>
        <v>0.52140504420551592</v>
      </c>
      <c r="F253">
        <f t="shared" si="25"/>
        <v>0.73615885436785811</v>
      </c>
      <c r="G253">
        <f t="shared" si="26"/>
        <v>0.627310207716541</v>
      </c>
      <c r="H253">
        <v>0</v>
      </c>
    </row>
    <row r="254" spans="1:8" x14ac:dyDescent="0.25">
      <c r="A254">
        <v>61</v>
      </c>
      <c r="B254">
        <f t="shared" si="27"/>
        <v>171.56249999999997</v>
      </c>
      <c r="C254">
        <f t="shared" si="23"/>
        <v>2.9943304979527716</v>
      </c>
      <c r="D254">
        <f t="shared" si="24"/>
        <v>0.1467304744553618</v>
      </c>
      <c r="E254">
        <f t="shared" si="22"/>
        <v>0.48037522814143574</v>
      </c>
      <c r="F254">
        <f t="shared" si="25"/>
        <v>0.70983241575818867</v>
      </c>
      <c r="G254">
        <f t="shared" si="26"/>
        <v>0.63189553504327101</v>
      </c>
      <c r="H254">
        <v>0</v>
      </c>
    </row>
    <row r="255" spans="1:8" x14ac:dyDescent="0.25">
      <c r="A255">
        <v>62</v>
      </c>
      <c r="B255">
        <f t="shared" si="27"/>
        <v>174.375</v>
      </c>
      <c r="C255">
        <f t="shared" si="23"/>
        <v>3.043417883165112</v>
      </c>
      <c r="D255">
        <f t="shared" si="24"/>
        <v>9.8017140329560826E-2</v>
      </c>
      <c r="E255">
        <f t="shared" si="22"/>
        <v>0.43818814607686224</v>
      </c>
      <c r="F255">
        <f t="shared" si="25"/>
        <v>0.6817959286849814</v>
      </c>
      <c r="G255">
        <f t="shared" si="26"/>
        <v>0.63495857067856976</v>
      </c>
      <c r="H255">
        <v>0</v>
      </c>
    </row>
    <row r="256" spans="1:8" x14ac:dyDescent="0.25">
      <c r="A256">
        <v>63</v>
      </c>
      <c r="B256">
        <f t="shared" si="27"/>
        <v>177.1875</v>
      </c>
      <c r="C256">
        <f t="shared" si="23"/>
        <v>3.0925052683774528</v>
      </c>
      <c r="D256">
        <f t="shared" si="24"/>
        <v>4.9067674327417966E-2</v>
      </c>
      <c r="E256">
        <f t="shared" si="22"/>
        <v>0.39494543038764091</v>
      </c>
      <c r="F256">
        <f t="shared" si="25"/>
        <v>0.65211693550130156</v>
      </c>
      <c r="G256">
        <f t="shared" si="26"/>
        <v>0.63649193550130156</v>
      </c>
      <c r="H256">
        <v>0</v>
      </c>
    </row>
    <row r="257" spans="1:8" x14ac:dyDescent="0.25">
      <c r="A257">
        <v>64</v>
      </c>
      <c r="B257">
        <f t="shared" si="27"/>
        <v>180</v>
      </c>
      <c r="C257">
        <f t="shared" si="23"/>
        <v>3.1415926535897931</v>
      </c>
      <c r="D257">
        <f t="shared" si="24"/>
        <v>1.22514845490862E-16</v>
      </c>
      <c r="E257">
        <f t="shared" ref="E257:E320" si="28">SUM(D242:D257)/16</f>
        <v>0.35075125656348172</v>
      </c>
      <c r="F257">
        <f t="shared" si="25"/>
        <v>0.62086693550130156</v>
      </c>
      <c r="G257">
        <f t="shared" si="26"/>
        <v>0.63649193550130156</v>
      </c>
      <c r="H257">
        <v>0</v>
      </c>
    </row>
    <row r="258" spans="1:8" x14ac:dyDescent="0.25">
      <c r="A258">
        <v>65</v>
      </c>
      <c r="B258">
        <f t="shared" si="27"/>
        <v>182.81249999999997</v>
      </c>
      <c r="C258">
        <f t="shared" ref="C258:C321" si="29">2*PI()*A258/128</f>
        <v>3.1906800388021335</v>
      </c>
      <c r="D258">
        <f t="shared" ref="D258:D321" si="30">SIN(C258)</f>
        <v>-4.9067674327417724E-2</v>
      </c>
      <c r="E258">
        <f t="shared" si="28"/>
        <v>0.30571209224007945</v>
      </c>
      <c r="F258">
        <f t="shared" ref="F258:F321" si="31">SUM(D227:D258)/32</f>
        <v>0.58812121267215811</v>
      </c>
      <c r="G258">
        <f t="shared" ref="G258:G321" si="32">SUM(D195:D258)/64</f>
        <v>0.63495857067856976</v>
      </c>
      <c r="H258">
        <v>0</v>
      </c>
    </row>
    <row r="259" spans="1:8" x14ac:dyDescent="0.25">
      <c r="A259">
        <v>66</v>
      </c>
      <c r="B259">
        <f t="shared" si="27"/>
        <v>185.62500000000003</v>
      </c>
      <c r="C259">
        <f t="shared" si="29"/>
        <v>3.2397674240144743</v>
      </c>
      <c r="D259">
        <f t="shared" si="30"/>
        <v>-9.801714032956059E-2</v>
      </c>
      <c r="E259">
        <f t="shared" si="28"/>
        <v>0.25993644070925404</v>
      </c>
      <c r="F259">
        <f t="shared" si="31"/>
        <v>0.55395865432835323</v>
      </c>
      <c r="G259">
        <f t="shared" si="32"/>
        <v>0.63189553504327101</v>
      </c>
      <c r="H259">
        <v>0</v>
      </c>
    </row>
    <row r="260" spans="1:8" x14ac:dyDescent="0.25">
      <c r="A260">
        <v>67</v>
      </c>
      <c r="B260">
        <f t="shared" si="27"/>
        <v>188.4375</v>
      </c>
      <c r="C260">
        <f t="shared" si="29"/>
        <v>3.2888548092268146</v>
      </c>
      <c r="D260">
        <f t="shared" si="30"/>
        <v>-0.14673047445536158</v>
      </c>
      <c r="E260">
        <f t="shared" si="28"/>
        <v>0.21353457952501687</v>
      </c>
      <c r="F260">
        <f t="shared" si="31"/>
        <v>0.51846156106522379</v>
      </c>
      <c r="G260">
        <f t="shared" si="32"/>
        <v>0.627310207716541</v>
      </c>
      <c r="H260">
        <v>0</v>
      </c>
    </row>
    <row r="261" spans="1:8" x14ac:dyDescent="0.25">
      <c r="A261">
        <v>68</v>
      </c>
      <c r="B261">
        <f t="shared" si="27"/>
        <v>191.25000000000003</v>
      </c>
      <c r="C261">
        <f t="shared" si="29"/>
        <v>3.3379421944391554</v>
      </c>
      <c r="D261">
        <f t="shared" si="30"/>
        <v>-0.19509032201612836</v>
      </c>
      <c r="E261">
        <f t="shared" si="28"/>
        <v>0.1666182948352837</v>
      </c>
      <c r="F261">
        <f t="shared" si="31"/>
        <v>0.48171544848961889</v>
      </c>
      <c r="G261">
        <f t="shared" si="32"/>
        <v>0.621213635153537</v>
      </c>
      <c r="H261">
        <v>0</v>
      </c>
    </row>
    <row r="262" spans="1:8" x14ac:dyDescent="0.25">
      <c r="A262">
        <v>69</v>
      </c>
      <c r="B262">
        <f t="shared" si="27"/>
        <v>194.0625</v>
      </c>
      <c r="C262">
        <f t="shared" si="29"/>
        <v>3.3870295796514958</v>
      </c>
      <c r="D262">
        <f t="shared" si="30"/>
        <v>-0.24298017990326382</v>
      </c>
      <c r="E262">
        <f t="shared" si="28"/>
        <v>0.11930061207925337</v>
      </c>
      <c r="F262">
        <f t="shared" si="31"/>
        <v>0.44380884120531239</v>
      </c>
      <c r="G262">
        <f t="shared" si="32"/>
        <v>0.61362050453156003</v>
      </c>
      <c r="H262">
        <v>0</v>
      </c>
    </row>
    <row r="263" spans="1:8" x14ac:dyDescent="0.25">
      <c r="A263">
        <v>70</v>
      </c>
      <c r="B263">
        <f t="shared" si="27"/>
        <v>196.875</v>
      </c>
      <c r="C263">
        <f t="shared" si="29"/>
        <v>3.4361169648638361</v>
      </c>
      <c r="D263">
        <f t="shared" si="30"/>
        <v>-0.29028467725446211</v>
      </c>
      <c r="E263">
        <f t="shared" si="28"/>
        <v>7.169552369922462E-2</v>
      </c>
      <c r="F263">
        <f t="shared" si="31"/>
        <v>0.4048330595494789</v>
      </c>
      <c r="G263">
        <f t="shared" si="32"/>
        <v>0.60454910836735809</v>
      </c>
      <c r="H263">
        <v>0</v>
      </c>
    </row>
    <row r="264" spans="1:8" x14ac:dyDescent="0.25">
      <c r="A264">
        <v>71</v>
      </c>
      <c r="B264">
        <f t="shared" si="27"/>
        <v>199.6875</v>
      </c>
      <c r="C264">
        <f t="shared" si="29"/>
        <v>3.4852043500761769</v>
      </c>
      <c r="D264">
        <f t="shared" si="30"/>
        <v>-0.33688985339222011</v>
      </c>
      <c r="E264">
        <f t="shared" si="28"/>
        <v>2.3917714522818233E-2</v>
      </c>
      <c r="F264">
        <f t="shared" si="31"/>
        <v>0.36488199959400264</v>
      </c>
      <c r="G264">
        <f t="shared" si="32"/>
        <v>0.59402130044885115</v>
      </c>
      <c r="H264">
        <v>0</v>
      </c>
    </row>
    <row r="265" spans="1:8" x14ac:dyDescent="0.25">
      <c r="A265">
        <v>72</v>
      </c>
      <c r="B265">
        <f t="shared" si="27"/>
        <v>202.49999999999997</v>
      </c>
      <c r="C265">
        <f t="shared" si="29"/>
        <v>3.5342917352885173</v>
      </c>
      <c r="D265">
        <f t="shared" si="30"/>
        <v>-0.38268343236508967</v>
      </c>
      <c r="E265">
        <f t="shared" si="28"/>
        <v>-2.3917714522818004E-2</v>
      </c>
      <c r="F265">
        <f t="shared" si="31"/>
        <v>0.3240519069416159</v>
      </c>
      <c r="G265">
        <f t="shared" si="32"/>
        <v>0.58206244318744205</v>
      </c>
      <c r="H265">
        <v>0</v>
      </c>
    </row>
    <row r="266" spans="1:8" x14ac:dyDescent="0.25">
      <c r="A266">
        <v>73</v>
      </c>
      <c r="B266">
        <f t="shared" si="27"/>
        <v>205.3125</v>
      </c>
      <c r="C266">
        <f t="shared" si="29"/>
        <v>3.5833791205008576</v>
      </c>
      <c r="D266">
        <f t="shared" si="30"/>
        <v>-0.42755509343028181</v>
      </c>
      <c r="E266">
        <f t="shared" si="28"/>
        <v>-7.169552369922437E-2</v>
      </c>
      <c r="F266">
        <f t="shared" si="31"/>
        <v>0.28244114486181199</v>
      </c>
      <c r="G266">
        <f t="shared" si="32"/>
        <v>0.56870134651774584</v>
      </c>
      <c r="H266">
        <v>0</v>
      </c>
    </row>
    <row r="267" spans="1:8" x14ac:dyDescent="0.25">
      <c r="A267">
        <v>74</v>
      </c>
      <c r="B267">
        <f t="shared" si="27"/>
        <v>208.125</v>
      </c>
      <c r="C267">
        <f t="shared" si="29"/>
        <v>3.6324665057131984</v>
      </c>
      <c r="D267">
        <f t="shared" si="30"/>
        <v>-0.47139673682599764</v>
      </c>
      <c r="E267">
        <f t="shared" si="28"/>
        <v>-0.11930061207925313</v>
      </c>
      <c r="F267">
        <f t="shared" si="31"/>
        <v>0.24014995732511346</v>
      </c>
      <c r="G267">
        <f t="shared" si="32"/>
        <v>0.55397019849193341</v>
      </c>
      <c r="H267">
        <v>0</v>
      </c>
    </row>
    <row r="268" spans="1:8" x14ac:dyDescent="0.25">
      <c r="A268">
        <v>75</v>
      </c>
      <c r="B268">
        <f t="shared" si="27"/>
        <v>210.9375</v>
      </c>
      <c r="C268">
        <f t="shared" si="29"/>
        <v>3.6815538909255388</v>
      </c>
      <c r="D268">
        <f t="shared" si="30"/>
        <v>-0.51410274419322155</v>
      </c>
      <c r="E268">
        <f t="shared" si="28"/>
        <v>-0.16661829483528348</v>
      </c>
      <c r="F268">
        <f t="shared" si="31"/>
        <v>0.19728022750656676</v>
      </c>
      <c r="G268">
        <f t="shared" si="32"/>
        <v>0.53790448773589505</v>
      </c>
      <c r="H268">
        <v>0</v>
      </c>
    </row>
    <row r="269" spans="1:8" x14ac:dyDescent="0.25">
      <c r="A269">
        <v>76</v>
      </c>
      <c r="B269">
        <f t="shared" si="27"/>
        <v>213.74999999999997</v>
      </c>
      <c r="C269">
        <f t="shared" si="29"/>
        <v>3.7306412761378791</v>
      </c>
      <c r="D269">
        <f t="shared" si="30"/>
        <v>-0.55557023301960196</v>
      </c>
      <c r="E269">
        <f t="shared" si="28"/>
        <v>-0.21353457952501664</v>
      </c>
      <c r="F269">
        <f t="shared" si="31"/>
        <v>0.15393523234024961</v>
      </c>
      <c r="G269">
        <f t="shared" si="32"/>
        <v>0.52054291795403251</v>
      </c>
      <c r="H269">
        <v>0</v>
      </c>
    </row>
    <row r="270" spans="1:8" x14ac:dyDescent="0.25">
      <c r="A270">
        <v>77</v>
      </c>
      <c r="B270">
        <f t="shared" si="27"/>
        <v>216.5625</v>
      </c>
      <c r="C270">
        <f t="shared" si="29"/>
        <v>3.7797286613502199</v>
      </c>
      <c r="D270">
        <f t="shared" si="30"/>
        <v>-0.59569930449243325</v>
      </c>
      <c r="E270">
        <f t="shared" si="28"/>
        <v>-0.25993644070925381</v>
      </c>
      <c r="F270">
        <f t="shared" si="31"/>
        <v>0.11021939371609092</v>
      </c>
      <c r="G270">
        <f t="shared" si="32"/>
        <v>0.50192731468864393</v>
      </c>
      <c r="H270">
        <v>0</v>
      </c>
    </row>
    <row r="271" spans="1:8" x14ac:dyDescent="0.25">
      <c r="A271">
        <v>78</v>
      </c>
      <c r="B271">
        <f t="shared" si="27"/>
        <v>219.37499999999997</v>
      </c>
      <c r="C271">
        <f t="shared" si="29"/>
        <v>3.8288160465625602</v>
      </c>
      <c r="D271">
        <f t="shared" si="30"/>
        <v>-0.63439328416364527</v>
      </c>
      <c r="E271">
        <f t="shared" si="28"/>
        <v>-0.30571209224007911</v>
      </c>
      <c r="F271">
        <f t="shared" si="31"/>
        <v>6.6238026918391479E-2</v>
      </c>
      <c r="G271">
        <f t="shared" si="32"/>
        <v>0.48210252455853003</v>
      </c>
      <c r="H271">
        <v>0</v>
      </c>
    </row>
    <row r="272" spans="1:8" x14ac:dyDescent="0.25">
      <c r="A272">
        <v>79</v>
      </c>
      <c r="B272">
        <f t="shared" si="27"/>
        <v>222.18750000000003</v>
      </c>
      <c r="C272">
        <f t="shared" si="29"/>
        <v>3.877903431774901</v>
      </c>
      <c r="D272">
        <f t="shared" si="30"/>
        <v>-0.67155895484701844</v>
      </c>
      <c r="E272">
        <f t="shared" si="28"/>
        <v>-0.35075125656348138</v>
      </c>
      <c r="F272">
        <f t="shared" si="31"/>
        <v>2.2097086912079678E-2</v>
      </c>
      <c r="G272">
        <f t="shared" si="32"/>
        <v>0.46111630721956082</v>
      </c>
      <c r="H272">
        <v>0</v>
      </c>
    </row>
    <row r="273" spans="1:8" x14ac:dyDescent="0.25">
      <c r="A273">
        <v>80</v>
      </c>
      <c r="B273">
        <f t="shared" si="27"/>
        <v>225</v>
      </c>
      <c r="C273">
        <f t="shared" si="29"/>
        <v>3.9269908169872414</v>
      </c>
      <c r="D273">
        <f t="shared" si="30"/>
        <v>-0.70710678118654746</v>
      </c>
      <c r="E273">
        <f t="shared" si="28"/>
        <v>-0.39494543038764063</v>
      </c>
      <c r="F273">
        <f t="shared" si="31"/>
        <v>-2.2097086912079504E-2</v>
      </c>
      <c r="G273">
        <f t="shared" si="32"/>
        <v>0.43901922030748119</v>
      </c>
      <c r="H273">
        <v>0</v>
      </c>
    </row>
    <row r="274" spans="1:8" x14ac:dyDescent="0.25">
      <c r="A274">
        <v>81</v>
      </c>
      <c r="B274">
        <f t="shared" si="27"/>
        <v>227.8125</v>
      </c>
      <c r="C274">
        <f t="shared" si="29"/>
        <v>3.9760782021995817</v>
      </c>
      <c r="D274">
        <f t="shared" si="30"/>
        <v>-0.74095112535495888</v>
      </c>
      <c r="E274">
        <f t="shared" si="28"/>
        <v>-0.43818814607686207</v>
      </c>
      <c r="F274">
        <f t="shared" si="31"/>
        <v>-6.6238026918391299E-2</v>
      </c>
      <c r="G274">
        <f t="shared" si="32"/>
        <v>0.41586449764013877</v>
      </c>
      <c r="H274">
        <v>0</v>
      </c>
    </row>
    <row r="275" spans="1:8" x14ac:dyDescent="0.25">
      <c r="A275">
        <v>82</v>
      </c>
      <c r="B275">
        <f t="shared" si="27"/>
        <v>230.62499999999997</v>
      </c>
      <c r="C275">
        <f t="shared" si="29"/>
        <v>4.0251655874119221</v>
      </c>
      <c r="D275">
        <f t="shared" si="30"/>
        <v>-0.77301045336273666</v>
      </c>
      <c r="E275">
        <f t="shared" si="28"/>
        <v>-0.48037522814143552</v>
      </c>
      <c r="F275">
        <f t="shared" si="31"/>
        <v>-0.11021939371609074</v>
      </c>
      <c r="G275">
        <f t="shared" si="32"/>
        <v>0.3917079209725533</v>
      </c>
      <c r="H275">
        <v>0</v>
      </c>
    </row>
    <row r="276" spans="1:8" x14ac:dyDescent="0.25">
      <c r="A276">
        <v>83</v>
      </c>
      <c r="B276">
        <f t="shared" si="27"/>
        <v>233.43750000000003</v>
      </c>
      <c r="C276">
        <f t="shared" si="29"/>
        <v>4.0742529726242633</v>
      </c>
      <c r="D276">
        <f t="shared" si="30"/>
        <v>-0.80320753148064505</v>
      </c>
      <c r="E276">
        <f t="shared" si="28"/>
        <v>-0.52140504420551581</v>
      </c>
      <c r="F276">
        <f t="shared" si="31"/>
        <v>-0.15393523234024942</v>
      </c>
      <c r="G276">
        <f t="shared" si="32"/>
        <v>0.36660768561378315</v>
      </c>
      <c r="H276">
        <v>0</v>
      </c>
    </row>
    <row r="277" spans="1:8" x14ac:dyDescent="0.25">
      <c r="A277">
        <v>84</v>
      </c>
      <c r="B277">
        <f t="shared" si="27"/>
        <v>236.25000000000003</v>
      </c>
      <c r="C277">
        <f t="shared" si="29"/>
        <v>4.1233403578366037</v>
      </c>
      <c r="D277">
        <f t="shared" si="30"/>
        <v>-0.83146961230254524</v>
      </c>
      <c r="E277">
        <f t="shared" si="28"/>
        <v>-0.56117874984841676</v>
      </c>
      <c r="F277">
        <f t="shared" si="31"/>
        <v>-0.19728022750656654</v>
      </c>
      <c r="G277">
        <f t="shared" si="32"/>
        <v>0.34062426022932857</v>
      </c>
      <c r="H277">
        <v>0</v>
      </c>
    </row>
    <row r="278" spans="1:8" x14ac:dyDescent="0.25">
      <c r="A278">
        <v>85</v>
      </c>
      <c r="B278">
        <f t="shared" si="27"/>
        <v>239.0625</v>
      </c>
      <c r="C278">
        <f t="shared" si="29"/>
        <v>4.172427743048944</v>
      </c>
      <c r="D278">
        <f t="shared" si="30"/>
        <v>-0.85772861000027201</v>
      </c>
      <c r="E278">
        <f t="shared" si="28"/>
        <v>-0.59960052672947983</v>
      </c>
      <c r="F278">
        <f t="shared" si="31"/>
        <v>-0.24014995732511321</v>
      </c>
      <c r="G278">
        <f t="shared" si="32"/>
        <v>0.31382024116682006</v>
      </c>
      <c r="H278">
        <v>0</v>
      </c>
    </row>
    <row r="279" spans="1:8" x14ac:dyDescent="0.25">
      <c r="A279">
        <v>86</v>
      </c>
      <c r="B279">
        <f t="shared" si="27"/>
        <v>241.875</v>
      </c>
      <c r="C279">
        <f t="shared" si="29"/>
        <v>4.2215151282612844</v>
      </c>
      <c r="D279">
        <f t="shared" si="30"/>
        <v>-0.88192126434835494</v>
      </c>
      <c r="E279">
        <f t="shared" si="28"/>
        <v>-0.63657781342284814</v>
      </c>
      <c r="F279">
        <f t="shared" si="31"/>
        <v>-0.28244114486181177</v>
      </c>
      <c r="G279">
        <f t="shared" si="32"/>
        <v>0.28626020165593402</v>
      </c>
      <c r="H279">
        <v>0</v>
      </c>
    </row>
    <row r="280" spans="1:8" x14ac:dyDescent="0.25">
      <c r="A280">
        <v>87</v>
      </c>
      <c r="B280">
        <f t="shared" si="27"/>
        <v>244.68749999999997</v>
      </c>
      <c r="C280">
        <f t="shared" si="29"/>
        <v>4.2706025134736247</v>
      </c>
      <c r="D280">
        <f t="shared" si="30"/>
        <v>-0.90398929312344312</v>
      </c>
      <c r="E280">
        <f t="shared" si="28"/>
        <v>-0.67202152840604956</v>
      </c>
      <c r="F280">
        <f t="shared" si="31"/>
        <v>-0.32405190694161567</v>
      </c>
      <c r="G280">
        <f t="shared" si="32"/>
        <v>0.25801053624582637</v>
      </c>
      <c r="H280">
        <v>0</v>
      </c>
    </row>
    <row r="281" spans="1:8" x14ac:dyDescent="0.25">
      <c r="A281">
        <v>88</v>
      </c>
      <c r="B281">
        <f t="shared" si="27"/>
        <v>247.49999999999997</v>
      </c>
      <c r="C281">
        <f t="shared" si="29"/>
        <v>4.3196898986859651</v>
      </c>
      <c r="D281">
        <f t="shared" si="30"/>
        <v>-0.92387953251128652</v>
      </c>
      <c r="E281">
        <f t="shared" si="28"/>
        <v>-0.70584628466518684</v>
      </c>
      <c r="F281">
        <f t="shared" si="31"/>
        <v>-0.36488199959400242</v>
      </c>
      <c r="G281">
        <f t="shared" si="32"/>
        <v>0.2291393008548486</v>
      </c>
      <c r="H281">
        <v>0</v>
      </c>
    </row>
    <row r="282" spans="1:8" x14ac:dyDescent="0.25">
      <c r="A282">
        <v>89</v>
      </c>
      <c r="B282">
        <f t="shared" si="27"/>
        <v>250.31250000000003</v>
      </c>
      <c r="C282">
        <f t="shared" si="29"/>
        <v>4.3687772838983063</v>
      </c>
      <c r="D282">
        <f t="shared" si="30"/>
        <v>-0.94154406518302081</v>
      </c>
      <c r="E282">
        <f t="shared" si="28"/>
        <v>-0.73797059539973298</v>
      </c>
      <c r="F282">
        <f t="shared" si="31"/>
        <v>-0.40483305954947868</v>
      </c>
      <c r="G282">
        <f t="shared" si="32"/>
        <v>0.19971604881787924</v>
      </c>
      <c r="H282">
        <v>0</v>
      </c>
    </row>
    <row r="283" spans="1:8" x14ac:dyDescent="0.25">
      <c r="A283">
        <v>90</v>
      </c>
      <c r="B283">
        <f t="shared" si="27"/>
        <v>253.12500000000003</v>
      </c>
      <c r="C283">
        <f t="shared" si="29"/>
        <v>4.4178646691106467</v>
      </c>
      <c r="D283">
        <f t="shared" si="30"/>
        <v>-0.95694033573220882</v>
      </c>
      <c r="E283">
        <f t="shared" si="28"/>
        <v>-0.7683170703313712</v>
      </c>
      <c r="F283">
        <f t="shared" si="31"/>
        <v>-0.44380884120531217</v>
      </c>
      <c r="G283">
        <f t="shared" si="32"/>
        <v>0.1698116633262477</v>
      </c>
      <c r="H283">
        <v>0</v>
      </c>
    </row>
    <row r="284" spans="1:8" x14ac:dyDescent="0.25">
      <c r="A284">
        <v>91</v>
      </c>
      <c r="B284">
        <f t="shared" si="27"/>
        <v>255.9375</v>
      </c>
      <c r="C284">
        <f t="shared" si="29"/>
        <v>4.466952054322987</v>
      </c>
      <c r="D284">
        <f t="shared" si="30"/>
        <v>-0.97003125319454397</v>
      </c>
      <c r="E284">
        <f t="shared" si="28"/>
        <v>-0.79681260214395389</v>
      </c>
      <c r="F284">
        <f t="shared" si="31"/>
        <v>-0.48171544848961867</v>
      </c>
      <c r="G284">
        <f t="shared" si="32"/>
        <v>0.13949818666391825</v>
      </c>
      <c r="H284">
        <v>0</v>
      </c>
    </row>
    <row r="285" spans="1:8" x14ac:dyDescent="0.25">
      <c r="A285">
        <v>92</v>
      </c>
      <c r="B285">
        <f t="shared" si="27"/>
        <v>258.75</v>
      </c>
      <c r="C285">
        <f t="shared" si="29"/>
        <v>4.5160394395353274</v>
      </c>
      <c r="D285">
        <f t="shared" si="30"/>
        <v>-0.98078528040323032</v>
      </c>
      <c r="E285">
        <f t="shared" si="28"/>
        <v>-0.8233885426054306</v>
      </c>
      <c r="F285">
        <f t="shared" si="31"/>
        <v>-0.51846156106522356</v>
      </c>
      <c r="G285">
        <f t="shared" si="32"/>
        <v>0.10884864665131726</v>
      </c>
      <c r="H285">
        <v>0</v>
      </c>
    </row>
    <row r="286" spans="1:8" x14ac:dyDescent="0.25">
      <c r="A286">
        <v>93</v>
      </c>
      <c r="B286">
        <f t="shared" si="27"/>
        <v>261.56249999999994</v>
      </c>
      <c r="C286">
        <f t="shared" si="29"/>
        <v>4.5651268247476677</v>
      </c>
      <c r="D286">
        <f t="shared" si="30"/>
        <v>-0.9891765099647809</v>
      </c>
      <c r="E286">
        <f t="shared" si="28"/>
        <v>-0.84798086794745231</v>
      </c>
      <c r="F286">
        <f t="shared" si="31"/>
        <v>-0.55395865432835312</v>
      </c>
      <c r="G286">
        <f t="shared" si="32"/>
        <v>7.7936880714917819E-2</v>
      </c>
      <c r="H286">
        <v>0</v>
      </c>
    </row>
    <row r="287" spans="1:8" x14ac:dyDescent="0.25">
      <c r="A287">
        <v>94</v>
      </c>
      <c r="B287">
        <f t="shared" si="27"/>
        <v>264.375</v>
      </c>
      <c r="C287">
        <f t="shared" si="29"/>
        <v>4.614214209960009</v>
      </c>
      <c r="D287">
        <f t="shared" si="30"/>
        <v>-0.99518472667219693</v>
      </c>
      <c r="E287">
        <f t="shared" si="28"/>
        <v>-0.87053033310423678</v>
      </c>
      <c r="F287">
        <f t="shared" si="31"/>
        <v>-0.588121212672158</v>
      </c>
      <c r="G287">
        <f t="shared" si="32"/>
        <v>4.6837358006411686E-2</v>
      </c>
      <c r="H287">
        <v>0</v>
      </c>
    </row>
    <row r="288" spans="1:8" x14ac:dyDescent="0.25">
      <c r="A288">
        <v>95</v>
      </c>
      <c r="B288">
        <f t="shared" si="27"/>
        <v>267.1875</v>
      </c>
      <c r="C288">
        <f t="shared" si="29"/>
        <v>4.6633015951723493</v>
      </c>
      <c r="D288">
        <f t="shared" si="30"/>
        <v>-0.99879545620517241</v>
      </c>
      <c r="E288">
        <f t="shared" si="28"/>
        <v>-0.89098261443912141</v>
      </c>
      <c r="F288">
        <f t="shared" si="31"/>
        <v>-0.62086693550130145</v>
      </c>
      <c r="G288">
        <f t="shared" si="32"/>
        <v>1.5625000000000076E-2</v>
      </c>
      <c r="H288">
        <v>0</v>
      </c>
    </row>
    <row r="289" spans="1:8" x14ac:dyDescent="0.25">
      <c r="A289">
        <v>96</v>
      </c>
      <c r="B289">
        <f t="shared" si="27"/>
        <v>270</v>
      </c>
      <c r="C289">
        <f t="shared" si="29"/>
        <v>4.7123889803846897</v>
      </c>
      <c r="D289">
        <f t="shared" si="30"/>
        <v>-1</v>
      </c>
      <c r="E289">
        <f t="shared" si="28"/>
        <v>-0.90928844061496217</v>
      </c>
      <c r="F289">
        <f t="shared" si="31"/>
        <v>-0.65211693550130145</v>
      </c>
      <c r="G289">
        <f t="shared" si="32"/>
        <v>-1.5624999999999892E-2</v>
      </c>
      <c r="H289">
        <v>0</v>
      </c>
    </row>
    <row r="290" spans="1:8" x14ac:dyDescent="0.25">
      <c r="A290">
        <v>97</v>
      </c>
      <c r="B290">
        <f t="shared" ref="B290:B353" si="33">360*C290/(2*PI())</f>
        <v>272.8125</v>
      </c>
      <c r="C290">
        <f t="shared" si="29"/>
        <v>4.76147636559703</v>
      </c>
      <c r="D290">
        <f t="shared" si="30"/>
        <v>-0.99879545620517241</v>
      </c>
      <c r="E290">
        <f t="shared" si="28"/>
        <v>-0.92540371129310051</v>
      </c>
      <c r="F290">
        <f t="shared" si="31"/>
        <v>-0.68179592868498129</v>
      </c>
      <c r="G290">
        <f t="shared" si="32"/>
        <v>-4.6837358006411561E-2</v>
      </c>
      <c r="H290">
        <v>0</v>
      </c>
    </row>
    <row r="291" spans="1:8" x14ac:dyDescent="0.25">
      <c r="A291">
        <v>98</v>
      </c>
      <c r="B291">
        <f t="shared" si="33"/>
        <v>275.62499999999994</v>
      </c>
      <c r="C291">
        <f t="shared" si="29"/>
        <v>4.8105637508093704</v>
      </c>
      <c r="D291">
        <f t="shared" si="30"/>
        <v>-0.99518472667219693</v>
      </c>
      <c r="E291">
        <f t="shared" si="28"/>
        <v>-0.93928960337494172</v>
      </c>
      <c r="F291">
        <f t="shared" si="31"/>
        <v>-0.70983241575818867</v>
      </c>
      <c r="G291">
        <f t="shared" si="32"/>
        <v>-7.7936880714917708E-2</v>
      </c>
      <c r="H291">
        <v>0</v>
      </c>
    </row>
    <row r="292" spans="1:8" x14ac:dyDescent="0.25">
      <c r="A292">
        <v>99</v>
      </c>
      <c r="B292">
        <f t="shared" si="33"/>
        <v>278.4375</v>
      </c>
      <c r="C292">
        <f t="shared" si="29"/>
        <v>4.8596511360217116</v>
      </c>
      <c r="D292">
        <f t="shared" si="30"/>
        <v>-0.9891765099647809</v>
      </c>
      <c r="E292">
        <f t="shared" si="28"/>
        <v>-0.95091266453020018</v>
      </c>
      <c r="F292">
        <f t="shared" si="31"/>
        <v>-0.73615885436785811</v>
      </c>
      <c r="G292">
        <f t="shared" si="32"/>
        <v>-0.10884864665131713</v>
      </c>
      <c r="H292">
        <v>0</v>
      </c>
    </row>
    <row r="293" spans="1:8" x14ac:dyDescent="0.25">
      <c r="A293">
        <v>100</v>
      </c>
      <c r="B293">
        <f t="shared" si="33"/>
        <v>281.25</v>
      </c>
      <c r="C293">
        <f t="shared" si="29"/>
        <v>4.908738521234052</v>
      </c>
      <c r="D293">
        <f t="shared" si="30"/>
        <v>-0.98078528040323043</v>
      </c>
      <c r="E293">
        <f t="shared" si="28"/>
        <v>-0.96024489378649314</v>
      </c>
      <c r="F293">
        <f t="shared" si="31"/>
        <v>-0.76071182181745489</v>
      </c>
      <c r="G293">
        <f t="shared" si="32"/>
        <v>-0.13949818666391806</v>
      </c>
      <c r="H293">
        <v>0</v>
      </c>
    </row>
    <row r="294" spans="1:8" x14ac:dyDescent="0.25">
      <c r="A294">
        <v>101</v>
      </c>
      <c r="B294">
        <f t="shared" si="33"/>
        <v>284.0625</v>
      </c>
      <c r="C294">
        <f t="shared" si="29"/>
        <v>4.9578259064463923</v>
      </c>
      <c r="D294">
        <f t="shared" si="30"/>
        <v>-0.97003125319454397</v>
      </c>
      <c r="E294">
        <f t="shared" si="28"/>
        <v>-0.96726380898613507</v>
      </c>
      <c r="F294">
        <f t="shared" si="31"/>
        <v>-0.78343216785780745</v>
      </c>
      <c r="G294">
        <f t="shared" si="32"/>
        <v>-0.16981166332624756</v>
      </c>
      <c r="H294">
        <v>0</v>
      </c>
    </row>
    <row r="295" spans="1:8" x14ac:dyDescent="0.25">
      <c r="A295">
        <v>102</v>
      </c>
      <c r="B295">
        <f t="shared" si="33"/>
        <v>286.875</v>
      </c>
      <c r="C295">
        <f t="shared" si="29"/>
        <v>5.0069132916587327</v>
      </c>
      <c r="D295">
        <f t="shared" si="30"/>
        <v>-0.95694033573220894</v>
      </c>
      <c r="E295">
        <f t="shared" si="28"/>
        <v>-0.97195250094762597</v>
      </c>
      <c r="F295">
        <f t="shared" si="31"/>
        <v>-0.80426515718523706</v>
      </c>
      <c r="G295">
        <f t="shared" si="32"/>
        <v>-0.19971604881787908</v>
      </c>
      <c r="H295">
        <v>0</v>
      </c>
    </row>
    <row r="296" spans="1:8" x14ac:dyDescent="0.25">
      <c r="A296">
        <v>103</v>
      </c>
      <c r="B296">
        <f t="shared" si="33"/>
        <v>289.6875</v>
      </c>
      <c r="C296">
        <f t="shared" si="29"/>
        <v>5.056000676871073</v>
      </c>
      <c r="D296">
        <f t="shared" si="30"/>
        <v>-0.94154406518302092</v>
      </c>
      <c r="E296">
        <f t="shared" si="28"/>
        <v>-0.97429967420134955</v>
      </c>
      <c r="F296">
        <f t="shared" si="31"/>
        <v>-0.82316060130369972</v>
      </c>
      <c r="G296">
        <f t="shared" si="32"/>
        <v>-0.22913930085484846</v>
      </c>
      <c r="H296">
        <v>0</v>
      </c>
    </row>
    <row r="297" spans="1:8" x14ac:dyDescent="0.25">
      <c r="A297">
        <v>104</v>
      </c>
      <c r="B297">
        <f t="shared" si="33"/>
        <v>292.50000000000006</v>
      </c>
      <c r="C297">
        <f t="shared" si="29"/>
        <v>5.1050880620834143</v>
      </c>
      <c r="D297">
        <f t="shared" si="30"/>
        <v>-0.92387953251128663</v>
      </c>
      <c r="E297">
        <f t="shared" si="28"/>
        <v>-0.97429967420134955</v>
      </c>
      <c r="F297">
        <f t="shared" si="31"/>
        <v>-0.84007297943326831</v>
      </c>
      <c r="G297">
        <f t="shared" si="32"/>
        <v>-0.25801053624582621</v>
      </c>
      <c r="H297">
        <v>0</v>
      </c>
    </row>
    <row r="298" spans="1:8" x14ac:dyDescent="0.25">
      <c r="A298">
        <v>105</v>
      </c>
      <c r="B298">
        <f t="shared" si="33"/>
        <v>295.3125</v>
      </c>
      <c r="C298">
        <f t="shared" si="29"/>
        <v>5.1541754472957546</v>
      </c>
      <c r="D298">
        <f t="shared" si="30"/>
        <v>-0.90398929312344334</v>
      </c>
      <c r="E298">
        <f t="shared" si="28"/>
        <v>-0.97195250094762597</v>
      </c>
      <c r="F298">
        <f t="shared" si="31"/>
        <v>-0.85496154817367953</v>
      </c>
      <c r="G298">
        <f t="shared" si="32"/>
        <v>-0.28626020165593385</v>
      </c>
      <c r="H298">
        <v>0</v>
      </c>
    </row>
    <row r="299" spans="1:8" x14ac:dyDescent="0.25">
      <c r="A299">
        <v>106</v>
      </c>
      <c r="B299">
        <f t="shared" si="33"/>
        <v>298.125</v>
      </c>
      <c r="C299">
        <f t="shared" si="29"/>
        <v>5.203262832508095</v>
      </c>
      <c r="D299">
        <f t="shared" si="30"/>
        <v>-0.88192126434835505</v>
      </c>
      <c r="E299">
        <f t="shared" si="28"/>
        <v>-0.96726380898613518</v>
      </c>
      <c r="F299">
        <f t="shared" si="31"/>
        <v>-0.86779043965875335</v>
      </c>
      <c r="G299">
        <f t="shared" si="32"/>
        <v>-0.31382024116681989</v>
      </c>
      <c r="H299">
        <v>0</v>
      </c>
    </row>
    <row r="300" spans="1:8" x14ac:dyDescent="0.25">
      <c r="A300">
        <v>107</v>
      </c>
      <c r="B300">
        <f t="shared" si="33"/>
        <v>300.9375</v>
      </c>
      <c r="C300">
        <f t="shared" si="29"/>
        <v>5.2523502177204353</v>
      </c>
      <c r="D300">
        <f t="shared" si="30"/>
        <v>-0.85772861000027223</v>
      </c>
      <c r="E300">
        <f t="shared" si="28"/>
        <v>-0.96024489378649325</v>
      </c>
      <c r="F300">
        <f t="shared" si="31"/>
        <v>-0.87852874796522362</v>
      </c>
      <c r="G300">
        <f t="shared" si="32"/>
        <v>-0.3406242602293284</v>
      </c>
      <c r="H300">
        <v>0</v>
      </c>
    </row>
    <row r="301" spans="1:8" x14ac:dyDescent="0.25">
      <c r="A301">
        <v>108</v>
      </c>
      <c r="B301">
        <f t="shared" si="33"/>
        <v>303.75</v>
      </c>
      <c r="C301">
        <f t="shared" si="29"/>
        <v>5.3014376029327757</v>
      </c>
      <c r="D301">
        <f t="shared" si="30"/>
        <v>-0.83146961230254546</v>
      </c>
      <c r="E301">
        <f t="shared" si="28"/>
        <v>-0.9509126645302004</v>
      </c>
      <c r="F301">
        <f t="shared" si="31"/>
        <v>-0.88715060356781561</v>
      </c>
      <c r="G301">
        <f t="shared" si="32"/>
        <v>-0.36660768561378299</v>
      </c>
      <c r="H301">
        <v>0</v>
      </c>
    </row>
    <row r="302" spans="1:8" x14ac:dyDescent="0.25">
      <c r="A302">
        <v>109</v>
      </c>
      <c r="B302">
        <f t="shared" si="33"/>
        <v>306.56249999999994</v>
      </c>
      <c r="C302">
        <f t="shared" si="29"/>
        <v>5.350524988145116</v>
      </c>
      <c r="D302">
        <f t="shared" si="30"/>
        <v>-0.80320753148064528</v>
      </c>
      <c r="E302">
        <f t="shared" si="28"/>
        <v>-0.93928960337494183</v>
      </c>
      <c r="F302">
        <f t="shared" si="31"/>
        <v>-0.89363523566119718</v>
      </c>
      <c r="G302">
        <f t="shared" si="32"/>
        <v>-0.39170792097255314</v>
      </c>
      <c r="H302">
        <v>0</v>
      </c>
    </row>
    <row r="303" spans="1:8" x14ac:dyDescent="0.25">
      <c r="A303">
        <v>110</v>
      </c>
      <c r="B303">
        <f t="shared" si="33"/>
        <v>309.375</v>
      </c>
      <c r="C303">
        <f t="shared" si="29"/>
        <v>5.3996123733574573</v>
      </c>
      <c r="D303">
        <f t="shared" si="30"/>
        <v>-0.77301045336273688</v>
      </c>
      <c r="E303">
        <f t="shared" si="28"/>
        <v>-0.92540371129310062</v>
      </c>
      <c r="F303">
        <f t="shared" si="31"/>
        <v>-0.89796702219866886</v>
      </c>
      <c r="G303">
        <f t="shared" si="32"/>
        <v>-0.41586449764013866</v>
      </c>
      <c r="H303">
        <v>0</v>
      </c>
    </row>
    <row r="304" spans="1:8" x14ac:dyDescent="0.25">
      <c r="A304">
        <v>111</v>
      </c>
      <c r="B304">
        <f t="shared" si="33"/>
        <v>312.1875</v>
      </c>
      <c r="C304">
        <f t="shared" si="29"/>
        <v>5.4486997585697976</v>
      </c>
      <c r="D304">
        <f t="shared" si="30"/>
        <v>-0.74095112535495911</v>
      </c>
      <c r="E304">
        <f t="shared" si="28"/>
        <v>-0.90928844061496228</v>
      </c>
      <c r="F304">
        <f t="shared" si="31"/>
        <v>-0.90013552752704185</v>
      </c>
      <c r="G304">
        <f t="shared" si="32"/>
        <v>-0.43901922030748114</v>
      </c>
      <c r="H304">
        <v>0</v>
      </c>
    </row>
    <row r="305" spans="1:8" x14ac:dyDescent="0.25">
      <c r="A305">
        <v>112</v>
      </c>
      <c r="B305">
        <f t="shared" si="33"/>
        <v>315</v>
      </c>
      <c r="C305">
        <f t="shared" si="29"/>
        <v>5.497787143782138</v>
      </c>
      <c r="D305">
        <f t="shared" si="30"/>
        <v>-0.70710678118654768</v>
      </c>
      <c r="E305">
        <f t="shared" si="28"/>
        <v>-0.89098261443912163</v>
      </c>
      <c r="F305">
        <f t="shared" si="31"/>
        <v>-0.90013552752704185</v>
      </c>
      <c r="G305">
        <f t="shared" si="32"/>
        <v>-0.46111630721956071</v>
      </c>
      <c r="H305">
        <v>0</v>
      </c>
    </row>
    <row r="306" spans="1:8" x14ac:dyDescent="0.25">
      <c r="A306">
        <v>113</v>
      </c>
      <c r="B306">
        <f t="shared" si="33"/>
        <v>317.8125</v>
      </c>
      <c r="C306">
        <f t="shared" si="29"/>
        <v>5.5468745289944783</v>
      </c>
      <c r="D306">
        <f t="shared" si="30"/>
        <v>-0.67155895484701866</v>
      </c>
      <c r="E306">
        <f t="shared" si="28"/>
        <v>-0.870530333104237</v>
      </c>
      <c r="F306">
        <f t="shared" si="31"/>
        <v>-0.89796702219866864</v>
      </c>
      <c r="G306">
        <f t="shared" si="32"/>
        <v>-0.48210252455852998</v>
      </c>
      <c r="H306">
        <v>0</v>
      </c>
    </row>
    <row r="307" spans="1:8" x14ac:dyDescent="0.25">
      <c r="A307">
        <v>114</v>
      </c>
      <c r="B307">
        <f t="shared" si="33"/>
        <v>320.625</v>
      </c>
      <c r="C307">
        <f t="shared" si="29"/>
        <v>5.5959619142068187</v>
      </c>
      <c r="D307">
        <f t="shared" si="30"/>
        <v>-0.63439328416364593</v>
      </c>
      <c r="E307">
        <f t="shared" si="28"/>
        <v>-0.84798086794745253</v>
      </c>
      <c r="F307">
        <f t="shared" si="31"/>
        <v>-0.89363523566119707</v>
      </c>
      <c r="G307">
        <f t="shared" si="32"/>
        <v>-0.50192731468864393</v>
      </c>
      <c r="H307">
        <v>0</v>
      </c>
    </row>
    <row r="308" spans="1:8" x14ac:dyDescent="0.25">
      <c r="A308">
        <v>115</v>
      </c>
      <c r="B308">
        <f t="shared" si="33"/>
        <v>323.43750000000006</v>
      </c>
      <c r="C308">
        <f t="shared" si="29"/>
        <v>5.6450492994191599</v>
      </c>
      <c r="D308">
        <f t="shared" si="30"/>
        <v>-0.59569930449243325</v>
      </c>
      <c r="E308">
        <f t="shared" si="28"/>
        <v>-0.82338854260543082</v>
      </c>
      <c r="F308">
        <f t="shared" si="31"/>
        <v>-0.8871506035678155</v>
      </c>
      <c r="G308">
        <f t="shared" si="32"/>
        <v>-0.5205429179540324</v>
      </c>
      <c r="H308">
        <v>0</v>
      </c>
    </row>
    <row r="309" spans="1:8" x14ac:dyDescent="0.25">
      <c r="A309">
        <v>116</v>
      </c>
      <c r="B309">
        <f t="shared" si="33"/>
        <v>326.25</v>
      </c>
      <c r="C309">
        <f t="shared" si="29"/>
        <v>5.6941366846315002</v>
      </c>
      <c r="D309">
        <f t="shared" si="30"/>
        <v>-0.55557023301960218</v>
      </c>
      <c r="E309">
        <f t="shared" si="28"/>
        <v>-0.79681260214395411</v>
      </c>
      <c r="F309">
        <f t="shared" si="31"/>
        <v>-0.87852874796522362</v>
      </c>
      <c r="G309">
        <f t="shared" si="32"/>
        <v>-0.53790448773589505</v>
      </c>
      <c r="H309">
        <v>0</v>
      </c>
    </row>
    <row r="310" spans="1:8" x14ac:dyDescent="0.25">
      <c r="A310">
        <v>117</v>
      </c>
      <c r="B310">
        <f t="shared" si="33"/>
        <v>329.0625</v>
      </c>
      <c r="C310">
        <f t="shared" si="29"/>
        <v>5.7432240698438406</v>
      </c>
      <c r="D310">
        <f t="shared" si="30"/>
        <v>-0.51410274419322188</v>
      </c>
      <c r="E310">
        <f t="shared" si="28"/>
        <v>-0.76831707033137142</v>
      </c>
      <c r="F310">
        <f t="shared" si="31"/>
        <v>-0.86779043965875313</v>
      </c>
      <c r="G310">
        <f t="shared" si="32"/>
        <v>-0.5539701984919333</v>
      </c>
      <c r="H310">
        <v>0</v>
      </c>
    </row>
    <row r="311" spans="1:8" x14ac:dyDescent="0.25">
      <c r="A311">
        <v>118</v>
      </c>
      <c r="B311">
        <f t="shared" si="33"/>
        <v>331.875</v>
      </c>
      <c r="C311">
        <f t="shared" si="29"/>
        <v>5.7923114550561809</v>
      </c>
      <c r="D311">
        <f t="shared" si="30"/>
        <v>-0.47139673682599792</v>
      </c>
      <c r="E311">
        <f t="shared" si="28"/>
        <v>-0.73797059539973342</v>
      </c>
      <c r="F311">
        <f t="shared" si="31"/>
        <v>-0.85496154817367953</v>
      </c>
      <c r="G311">
        <f t="shared" si="32"/>
        <v>-0.56870134651774573</v>
      </c>
      <c r="H311">
        <v>0</v>
      </c>
    </row>
    <row r="312" spans="1:8" x14ac:dyDescent="0.25">
      <c r="A312">
        <v>119</v>
      </c>
      <c r="B312">
        <f t="shared" si="33"/>
        <v>334.6875</v>
      </c>
      <c r="C312">
        <f t="shared" si="29"/>
        <v>5.8413988402685213</v>
      </c>
      <c r="D312">
        <f t="shared" si="30"/>
        <v>-0.42755509343028253</v>
      </c>
      <c r="E312">
        <f t="shared" si="28"/>
        <v>-0.70584628466518706</v>
      </c>
      <c r="F312">
        <f t="shared" si="31"/>
        <v>-0.84007297943326831</v>
      </c>
      <c r="G312">
        <f t="shared" si="32"/>
        <v>-0.58206244318744216</v>
      </c>
      <c r="H312">
        <v>0</v>
      </c>
    </row>
    <row r="313" spans="1:8" x14ac:dyDescent="0.25">
      <c r="A313">
        <v>120</v>
      </c>
      <c r="B313">
        <f t="shared" si="33"/>
        <v>337.49999999999994</v>
      </c>
      <c r="C313">
        <f t="shared" si="29"/>
        <v>5.8904862254808616</v>
      </c>
      <c r="D313">
        <f t="shared" si="30"/>
        <v>-0.38268343236509039</v>
      </c>
      <c r="E313">
        <f t="shared" si="28"/>
        <v>-0.67202152840604978</v>
      </c>
      <c r="F313">
        <f t="shared" si="31"/>
        <v>-0.82316060130369961</v>
      </c>
      <c r="G313">
        <f t="shared" si="32"/>
        <v>-0.59402130044885115</v>
      </c>
      <c r="H313">
        <v>0</v>
      </c>
    </row>
    <row r="314" spans="1:8" x14ac:dyDescent="0.25">
      <c r="A314">
        <v>121</v>
      </c>
      <c r="B314">
        <f t="shared" si="33"/>
        <v>340.3125</v>
      </c>
      <c r="C314">
        <f t="shared" si="29"/>
        <v>5.9395736106932029</v>
      </c>
      <c r="D314">
        <f t="shared" si="30"/>
        <v>-0.33688985339222</v>
      </c>
      <c r="E314">
        <f t="shared" si="28"/>
        <v>-0.63657781342284825</v>
      </c>
      <c r="F314">
        <f t="shared" si="31"/>
        <v>-0.80426515718523706</v>
      </c>
      <c r="G314">
        <f t="shared" si="32"/>
        <v>-0.60454910836735809</v>
      </c>
      <c r="H314">
        <v>0</v>
      </c>
    </row>
    <row r="315" spans="1:8" x14ac:dyDescent="0.25">
      <c r="A315">
        <v>122</v>
      </c>
      <c r="B315">
        <f t="shared" si="33"/>
        <v>343.12499999999994</v>
      </c>
      <c r="C315">
        <f t="shared" si="29"/>
        <v>5.9886609959055432</v>
      </c>
      <c r="D315">
        <f t="shared" si="30"/>
        <v>-0.2902846772544625</v>
      </c>
      <c r="E315">
        <f t="shared" si="28"/>
        <v>-0.59960052672947994</v>
      </c>
      <c r="F315">
        <f t="shared" si="31"/>
        <v>-0.78343216785780745</v>
      </c>
      <c r="G315">
        <f t="shared" si="32"/>
        <v>-0.61362050453156003</v>
      </c>
      <c r="H315">
        <v>0</v>
      </c>
    </row>
    <row r="316" spans="1:8" x14ac:dyDescent="0.25">
      <c r="A316">
        <v>123</v>
      </c>
      <c r="B316">
        <f t="shared" si="33"/>
        <v>345.9375</v>
      </c>
      <c r="C316">
        <f t="shared" si="29"/>
        <v>6.0377483811178836</v>
      </c>
      <c r="D316">
        <f t="shared" si="30"/>
        <v>-0.24298017990326418</v>
      </c>
      <c r="E316">
        <f t="shared" si="28"/>
        <v>-0.56117874984841709</v>
      </c>
      <c r="F316">
        <f t="shared" si="31"/>
        <v>-0.760711821817455</v>
      </c>
      <c r="G316">
        <f t="shared" si="32"/>
        <v>-0.62121363515353711</v>
      </c>
      <c r="H316">
        <v>0</v>
      </c>
    </row>
    <row r="317" spans="1:8" x14ac:dyDescent="0.25">
      <c r="A317">
        <v>124</v>
      </c>
      <c r="B317">
        <f t="shared" si="33"/>
        <v>348.75</v>
      </c>
      <c r="C317">
        <f t="shared" si="29"/>
        <v>6.0868357663302239</v>
      </c>
      <c r="D317">
        <f t="shared" si="30"/>
        <v>-0.19509032201612872</v>
      </c>
      <c r="E317">
        <f t="shared" si="28"/>
        <v>-0.52140504420551614</v>
      </c>
      <c r="F317">
        <f t="shared" si="31"/>
        <v>-0.736158854367858</v>
      </c>
      <c r="G317">
        <f t="shared" si="32"/>
        <v>-0.62731020771654111</v>
      </c>
      <c r="H317">
        <v>0</v>
      </c>
    </row>
    <row r="318" spans="1:8" x14ac:dyDescent="0.25">
      <c r="A318">
        <v>125</v>
      </c>
      <c r="B318">
        <f t="shared" si="33"/>
        <v>351.56249999999994</v>
      </c>
      <c r="C318">
        <f t="shared" si="29"/>
        <v>6.1359231515425643</v>
      </c>
      <c r="D318">
        <f t="shared" si="30"/>
        <v>-0.14673047445536239</v>
      </c>
      <c r="E318">
        <f t="shared" si="28"/>
        <v>-0.48037522814143602</v>
      </c>
      <c r="F318">
        <f t="shared" si="31"/>
        <v>-0.70983241575818867</v>
      </c>
      <c r="G318">
        <f t="shared" si="32"/>
        <v>-0.63189553504327123</v>
      </c>
      <c r="H318">
        <v>0</v>
      </c>
    </row>
    <row r="319" spans="1:8" x14ac:dyDescent="0.25">
      <c r="A319">
        <v>126</v>
      </c>
      <c r="B319">
        <f t="shared" si="33"/>
        <v>354.375</v>
      </c>
      <c r="C319">
        <f t="shared" si="29"/>
        <v>6.1850105367549055</v>
      </c>
      <c r="D319">
        <f t="shared" si="30"/>
        <v>-9.8017140329560506E-2</v>
      </c>
      <c r="E319">
        <f t="shared" si="28"/>
        <v>-0.43818814607686241</v>
      </c>
      <c r="F319">
        <f t="shared" si="31"/>
        <v>-0.6817959286849814</v>
      </c>
      <c r="G319">
        <f t="shared" si="32"/>
        <v>-0.63495857067856998</v>
      </c>
      <c r="H319">
        <v>0</v>
      </c>
    </row>
    <row r="320" spans="1:8" x14ac:dyDescent="0.25">
      <c r="A320">
        <v>127</v>
      </c>
      <c r="B320">
        <f t="shared" si="33"/>
        <v>357.18750000000006</v>
      </c>
      <c r="C320">
        <f t="shared" si="29"/>
        <v>6.2340979219672459</v>
      </c>
      <c r="D320">
        <f t="shared" si="30"/>
        <v>-4.9067674327418091E-2</v>
      </c>
      <c r="E320">
        <f t="shared" si="28"/>
        <v>-0.39494543038764107</v>
      </c>
      <c r="F320">
        <f t="shared" si="31"/>
        <v>-0.65211693550130156</v>
      </c>
      <c r="G320">
        <f t="shared" si="32"/>
        <v>-0.63649193550130179</v>
      </c>
      <c r="H320">
        <v>0</v>
      </c>
    </row>
    <row r="321" spans="1:8" x14ac:dyDescent="0.25">
      <c r="A321">
        <v>0</v>
      </c>
      <c r="B321">
        <f t="shared" si="33"/>
        <v>0</v>
      </c>
      <c r="C321">
        <f t="shared" si="29"/>
        <v>0</v>
      </c>
      <c r="D321">
        <f t="shared" si="30"/>
        <v>0</v>
      </c>
      <c r="E321">
        <f t="shared" ref="E321:E384" si="34">SUM(D306:D321)/16</f>
        <v>-0.35075125656348183</v>
      </c>
      <c r="F321">
        <f t="shared" si="31"/>
        <v>-0.62086693550130156</v>
      </c>
      <c r="G321">
        <f t="shared" si="32"/>
        <v>-0.63649193550130179</v>
      </c>
      <c r="H321">
        <v>0</v>
      </c>
    </row>
    <row r="322" spans="1:8" x14ac:dyDescent="0.25">
      <c r="A322">
        <v>1</v>
      </c>
      <c r="B322">
        <f t="shared" si="33"/>
        <v>2.8125</v>
      </c>
      <c r="C322">
        <f t="shared" ref="C322:C385" si="35">2*PI()*A322/128</f>
        <v>4.9087385212340517E-2</v>
      </c>
      <c r="D322">
        <f t="shared" ref="D322:D385" si="36">SIN(C322)</f>
        <v>4.9067674327418015E-2</v>
      </c>
      <c r="E322">
        <f t="shared" si="34"/>
        <v>-0.30571209224007956</v>
      </c>
      <c r="F322">
        <f t="shared" ref="F322:F385" si="37">SUM(D291:D322)/32</f>
        <v>-0.58812121267215811</v>
      </c>
      <c r="G322">
        <f t="shared" ref="G322:G385" si="38">SUM(D259:D322)/64</f>
        <v>-0.63495857067856998</v>
      </c>
      <c r="H322">
        <v>0</v>
      </c>
    </row>
    <row r="323" spans="1:8" x14ac:dyDescent="0.25">
      <c r="A323">
        <v>2</v>
      </c>
      <c r="B323">
        <f t="shared" si="33"/>
        <v>5.625</v>
      </c>
      <c r="C323">
        <f t="shared" si="35"/>
        <v>9.8174770424681035E-2</v>
      </c>
      <c r="D323">
        <f t="shared" si="36"/>
        <v>9.8017140329560604E-2</v>
      </c>
      <c r="E323">
        <f t="shared" si="34"/>
        <v>-0.25993644070925415</v>
      </c>
      <c r="F323">
        <f t="shared" si="37"/>
        <v>-0.55395865432835334</v>
      </c>
      <c r="G323">
        <f t="shared" si="38"/>
        <v>-0.63189553504327123</v>
      </c>
      <c r="H323">
        <v>0</v>
      </c>
    </row>
    <row r="324" spans="1:8" x14ac:dyDescent="0.25">
      <c r="A324">
        <v>3</v>
      </c>
      <c r="B324">
        <f t="shared" si="33"/>
        <v>8.4375</v>
      </c>
      <c r="C324">
        <f t="shared" si="35"/>
        <v>0.14726215563702155</v>
      </c>
      <c r="D324">
        <f t="shared" si="36"/>
        <v>0.14673047445536175</v>
      </c>
      <c r="E324">
        <f t="shared" si="34"/>
        <v>-0.21353457952501692</v>
      </c>
      <c r="F324">
        <f t="shared" si="37"/>
        <v>-0.5184615610652239</v>
      </c>
      <c r="G324">
        <f t="shared" si="38"/>
        <v>-0.62731020771654111</v>
      </c>
      <c r="H324">
        <v>0</v>
      </c>
    </row>
    <row r="325" spans="1:8" x14ac:dyDescent="0.25">
      <c r="A325">
        <v>4</v>
      </c>
      <c r="B325">
        <f t="shared" si="33"/>
        <v>11.25</v>
      </c>
      <c r="C325">
        <f t="shared" si="35"/>
        <v>0.19634954084936207</v>
      </c>
      <c r="D325">
        <f t="shared" si="36"/>
        <v>0.19509032201612825</v>
      </c>
      <c r="E325">
        <f t="shared" si="34"/>
        <v>-0.16661829483528376</v>
      </c>
      <c r="F325">
        <f t="shared" si="37"/>
        <v>-0.48171544848961889</v>
      </c>
      <c r="G325">
        <f t="shared" si="38"/>
        <v>-0.62121363515353711</v>
      </c>
      <c r="H325">
        <v>0</v>
      </c>
    </row>
    <row r="326" spans="1:8" x14ac:dyDescent="0.25">
      <c r="A326">
        <v>5</v>
      </c>
      <c r="B326">
        <f t="shared" si="33"/>
        <v>14.0625</v>
      </c>
      <c r="C326">
        <f t="shared" si="35"/>
        <v>0.24543692606170259</v>
      </c>
      <c r="D326">
        <f t="shared" si="36"/>
        <v>0.24298017990326387</v>
      </c>
      <c r="E326">
        <f t="shared" si="34"/>
        <v>-0.11930061207925342</v>
      </c>
      <c r="F326">
        <f t="shared" si="37"/>
        <v>-0.44380884120531239</v>
      </c>
      <c r="G326">
        <f t="shared" si="38"/>
        <v>-0.61362050453156003</v>
      </c>
      <c r="H326">
        <v>0</v>
      </c>
    </row>
    <row r="327" spans="1:8" x14ac:dyDescent="0.25">
      <c r="A327">
        <v>6</v>
      </c>
      <c r="B327">
        <f t="shared" si="33"/>
        <v>16.875</v>
      </c>
      <c r="C327">
        <f t="shared" si="35"/>
        <v>0.2945243112740431</v>
      </c>
      <c r="D327">
        <f t="shared" si="36"/>
        <v>0.29028467725446233</v>
      </c>
      <c r="E327">
        <f t="shared" si="34"/>
        <v>-7.1695523699224661E-2</v>
      </c>
      <c r="F327">
        <f t="shared" si="37"/>
        <v>-0.40483305954947901</v>
      </c>
      <c r="G327">
        <f t="shared" si="38"/>
        <v>-0.60454910836735809</v>
      </c>
      <c r="H327">
        <v>0</v>
      </c>
    </row>
    <row r="328" spans="1:8" x14ac:dyDescent="0.25">
      <c r="A328">
        <v>7</v>
      </c>
      <c r="B328">
        <f t="shared" si="33"/>
        <v>19.6875</v>
      </c>
      <c r="C328">
        <f t="shared" si="35"/>
        <v>0.34361169648638362</v>
      </c>
      <c r="D328">
        <f t="shared" si="36"/>
        <v>0.33688985339222005</v>
      </c>
      <c r="E328">
        <f t="shared" si="34"/>
        <v>-2.3917714522818236E-2</v>
      </c>
      <c r="F328">
        <f t="shared" si="37"/>
        <v>-0.36488199959400264</v>
      </c>
      <c r="G328">
        <f t="shared" si="38"/>
        <v>-0.59402130044885137</v>
      </c>
      <c r="H328">
        <v>0</v>
      </c>
    </row>
    <row r="329" spans="1:8" x14ac:dyDescent="0.25">
      <c r="A329">
        <v>8</v>
      </c>
      <c r="B329">
        <f t="shared" si="33"/>
        <v>22.5</v>
      </c>
      <c r="C329">
        <f t="shared" si="35"/>
        <v>0.39269908169872414</v>
      </c>
      <c r="D329">
        <f t="shared" si="36"/>
        <v>0.38268343236508978</v>
      </c>
      <c r="E329">
        <f t="shared" si="34"/>
        <v>2.3917714522818021E-2</v>
      </c>
      <c r="F329">
        <f t="shared" si="37"/>
        <v>-0.3240519069416159</v>
      </c>
      <c r="G329">
        <f t="shared" si="38"/>
        <v>-0.58206244318744216</v>
      </c>
      <c r="H329">
        <v>0</v>
      </c>
    </row>
    <row r="330" spans="1:8" x14ac:dyDescent="0.25">
      <c r="A330">
        <v>9</v>
      </c>
      <c r="B330">
        <f t="shared" si="33"/>
        <v>25.312499999999996</v>
      </c>
      <c r="C330">
        <f t="shared" si="35"/>
        <v>0.44178646691106466</v>
      </c>
      <c r="D330">
        <f t="shared" si="36"/>
        <v>0.42755509343028208</v>
      </c>
      <c r="E330">
        <f t="shared" si="34"/>
        <v>7.1695523699224384E-2</v>
      </c>
      <c r="F330">
        <f t="shared" si="37"/>
        <v>-0.28244114486181193</v>
      </c>
      <c r="G330">
        <f t="shared" si="38"/>
        <v>-0.56870134651774573</v>
      </c>
      <c r="H330">
        <v>0</v>
      </c>
    </row>
    <row r="331" spans="1:8" x14ac:dyDescent="0.25">
      <c r="A331">
        <v>10</v>
      </c>
      <c r="B331">
        <f t="shared" si="33"/>
        <v>28.125</v>
      </c>
      <c r="C331">
        <f t="shared" si="35"/>
        <v>0.49087385212340517</v>
      </c>
      <c r="D331">
        <f t="shared" si="36"/>
        <v>0.47139673682599764</v>
      </c>
      <c r="E331">
        <f t="shared" si="34"/>
        <v>0.11930061207925316</v>
      </c>
      <c r="F331">
        <f t="shared" si="37"/>
        <v>-0.24014995732511341</v>
      </c>
      <c r="G331">
        <f t="shared" si="38"/>
        <v>-0.55397019849193341</v>
      </c>
      <c r="H331">
        <v>0</v>
      </c>
    </row>
    <row r="332" spans="1:8" x14ac:dyDescent="0.25">
      <c r="A332">
        <v>11</v>
      </c>
      <c r="B332">
        <f t="shared" si="33"/>
        <v>30.937499999999996</v>
      </c>
      <c r="C332">
        <f t="shared" si="35"/>
        <v>0.53996123733574564</v>
      </c>
      <c r="D332">
        <f t="shared" si="36"/>
        <v>0.51410274419322166</v>
      </c>
      <c r="E332">
        <f t="shared" si="34"/>
        <v>0.16661829483528351</v>
      </c>
      <c r="F332">
        <f t="shared" si="37"/>
        <v>-0.19728022750656676</v>
      </c>
      <c r="G332">
        <f t="shared" si="38"/>
        <v>-0.53790448773589516</v>
      </c>
      <c r="H332">
        <v>0</v>
      </c>
    </row>
    <row r="333" spans="1:8" x14ac:dyDescent="0.25">
      <c r="A333">
        <v>12</v>
      </c>
      <c r="B333">
        <f t="shared" si="33"/>
        <v>33.75</v>
      </c>
      <c r="C333">
        <f t="shared" si="35"/>
        <v>0.58904862254808621</v>
      </c>
      <c r="D333">
        <f t="shared" si="36"/>
        <v>0.55557023301960218</v>
      </c>
      <c r="E333">
        <f t="shared" si="34"/>
        <v>0.2135345795250167</v>
      </c>
      <c r="F333">
        <f t="shared" si="37"/>
        <v>-0.15393523234024969</v>
      </c>
      <c r="G333">
        <f t="shared" si="38"/>
        <v>-0.52054291795403251</v>
      </c>
      <c r="H333">
        <v>0</v>
      </c>
    </row>
    <row r="334" spans="1:8" x14ac:dyDescent="0.25">
      <c r="A334">
        <v>13</v>
      </c>
      <c r="B334">
        <f t="shared" si="33"/>
        <v>36.562500000000007</v>
      </c>
      <c r="C334">
        <f t="shared" si="35"/>
        <v>0.63813600776042678</v>
      </c>
      <c r="D334">
        <f t="shared" si="36"/>
        <v>0.59569930449243336</v>
      </c>
      <c r="E334">
        <f t="shared" si="34"/>
        <v>0.25993644070925392</v>
      </c>
      <c r="F334">
        <f t="shared" si="37"/>
        <v>-0.11021939371609103</v>
      </c>
      <c r="G334">
        <f t="shared" si="38"/>
        <v>-0.50192731468864404</v>
      </c>
      <c r="H334">
        <v>0</v>
      </c>
    </row>
    <row r="335" spans="1:8" x14ac:dyDescent="0.25">
      <c r="A335">
        <v>14</v>
      </c>
      <c r="B335">
        <f t="shared" si="33"/>
        <v>39.375</v>
      </c>
      <c r="C335">
        <f t="shared" si="35"/>
        <v>0.68722339297276724</v>
      </c>
      <c r="D335">
        <f t="shared" si="36"/>
        <v>0.63439328416364549</v>
      </c>
      <c r="E335">
        <f t="shared" si="34"/>
        <v>0.30571209224007934</v>
      </c>
      <c r="F335">
        <f t="shared" si="37"/>
        <v>-6.6238026918391535E-2</v>
      </c>
      <c r="G335">
        <f t="shared" si="38"/>
        <v>-0.48210252455853003</v>
      </c>
      <c r="H335">
        <v>0</v>
      </c>
    </row>
    <row r="336" spans="1:8" x14ac:dyDescent="0.25">
      <c r="A336">
        <v>15</v>
      </c>
      <c r="B336">
        <f t="shared" si="33"/>
        <v>42.187499999999993</v>
      </c>
      <c r="C336">
        <f t="shared" si="35"/>
        <v>0.73631077818510771</v>
      </c>
      <c r="D336">
        <f t="shared" si="36"/>
        <v>0.67155895484701833</v>
      </c>
      <c r="E336">
        <f t="shared" si="34"/>
        <v>0.35075125656348161</v>
      </c>
      <c r="F336">
        <f t="shared" si="37"/>
        <v>-2.2097086912079757E-2</v>
      </c>
      <c r="G336">
        <f t="shared" si="38"/>
        <v>-0.46111630721956082</v>
      </c>
      <c r="H336">
        <v>0</v>
      </c>
    </row>
    <row r="337" spans="1:8" x14ac:dyDescent="0.25">
      <c r="A337">
        <v>16</v>
      </c>
      <c r="B337">
        <f t="shared" si="33"/>
        <v>45</v>
      </c>
      <c r="C337">
        <f t="shared" si="35"/>
        <v>0.78539816339744828</v>
      </c>
      <c r="D337">
        <f t="shared" si="36"/>
        <v>0.70710678118654746</v>
      </c>
      <c r="E337">
        <f t="shared" si="34"/>
        <v>0.39494543038764085</v>
      </c>
      <c r="F337">
        <f t="shared" si="37"/>
        <v>2.2097086912079473E-2</v>
      </c>
      <c r="G337">
        <f t="shared" si="38"/>
        <v>-0.43901922030748108</v>
      </c>
      <c r="H337">
        <v>0</v>
      </c>
    </row>
    <row r="338" spans="1:8" x14ac:dyDescent="0.25">
      <c r="A338">
        <v>17</v>
      </c>
      <c r="B338">
        <f t="shared" si="33"/>
        <v>47.812500000000007</v>
      </c>
      <c r="C338">
        <f t="shared" si="35"/>
        <v>0.83448554860978885</v>
      </c>
      <c r="D338">
        <f t="shared" si="36"/>
        <v>0.74095112535495911</v>
      </c>
      <c r="E338">
        <f t="shared" si="34"/>
        <v>0.43818814607686218</v>
      </c>
      <c r="F338">
        <f t="shared" si="37"/>
        <v>6.6238026918391285E-2</v>
      </c>
      <c r="G338">
        <f t="shared" si="38"/>
        <v>-0.41586449764013866</v>
      </c>
      <c r="H338">
        <v>0</v>
      </c>
    </row>
    <row r="339" spans="1:8" x14ac:dyDescent="0.25">
      <c r="A339">
        <v>18</v>
      </c>
      <c r="B339">
        <f t="shared" si="33"/>
        <v>50.624999999999993</v>
      </c>
      <c r="C339">
        <f t="shared" si="35"/>
        <v>0.88357293382212931</v>
      </c>
      <c r="D339">
        <f t="shared" si="36"/>
        <v>0.77301045336273699</v>
      </c>
      <c r="E339">
        <f t="shared" si="34"/>
        <v>0.48037522814143563</v>
      </c>
      <c r="F339">
        <f t="shared" si="37"/>
        <v>0.11021939371609077</v>
      </c>
      <c r="G339">
        <f t="shared" si="38"/>
        <v>-0.39170792097255319</v>
      </c>
      <c r="H339">
        <v>0</v>
      </c>
    </row>
    <row r="340" spans="1:8" x14ac:dyDescent="0.25">
      <c r="A340">
        <v>19</v>
      </c>
      <c r="B340">
        <f t="shared" si="33"/>
        <v>53.437499999999993</v>
      </c>
      <c r="C340">
        <f t="shared" si="35"/>
        <v>0.93266031903446978</v>
      </c>
      <c r="D340">
        <f t="shared" si="36"/>
        <v>0.80320753148064483</v>
      </c>
      <c r="E340">
        <f t="shared" si="34"/>
        <v>0.52140504420551581</v>
      </c>
      <c r="F340">
        <f t="shared" si="37"/>
        <v>0.1539352323402495</v>
      </c>
      <c r="G340">
        <f t="shared" si="38"/>
        <v>-0.36660768561378304</v>
      </c>
      <c r="H340">
        <v>0</v>
      </c>
    </row>
    <row r="341" spans="1:8" x14ac:dyDescent="0.25">
      <c r="A341">
        <v>20</v>
      </c>
      <c r="B341">
        <f t="shared" si="33"/>
        <v>56.25</v>
      </c>
      <c r="C341">
        <f t="shared" si="35"/>
        <v>0.98174770424681035</v>
      </c>
      <c r="D341">
        <f t="shared" si="36"/>
        <v>0.83146961230254524</v>
      </c>
      <c r="E341">
        <f t="shared" si="34"/>
        <v>0.56117874984841687</v>
      </c>
      <c r="F341">
        <f t="shared" si="37"/>
        <v>0.19728022750656657</v>
      </c>
      <c r="G341">
        <f t="shared" si="38"/>
        <v>-0.34062426022932857</v>
      </c>
      <c r="H341">
        <v>0</v>
      </c>
    </row>
    <row r="342" spans="1:8" x14ac:dyDescent="0.25">
      <c r="A342">
        <v>21</v>
      </c>
      <c r="B342">
        <f t="shared" si="33"/>
        <v>59.062500000000007</v>
      </c>
      <c r="C342">
        <f t="shared" si="35"/>
        <v>1.0308350894591509</v>
      </c>
      <c r="D342">
        <f t="shared" si="36"/>
        <v>0.85772861000027212</v>
      </c>
      <c r="E342">
        <f t="shared" si="34"/>
        <v>0.59960052672947994</v>
      </c>
      <c r="F342">
        <f t="shared" si="37"/>
        <v>0.24014995732511324</v>
      </c>
      <c r="G342">
        <f t="shared" si="38"/>
        <v>-0.31382024116682</v>
      </c>
      <c r="H342">
        <v>0</v>
      </c>
    </row>
    <row r="343" spans="1:8" x14ac:dyDescent="0.25">
      <c r="A343">
        <v>22</v>
      </c>
      <c r="B343">
        <f t="shared" si="33"/>
        <v>61.874999999999993</v>
      </c>
      <c r="C343">
        <f t="shared" si="35"/>
        <v>1.0799224746714913</v>
      </c>
      <c r="D343">
        <f t="shared" si="36"/>
        <v>0.88192126434835494</v>
      </c>
      <c r="E343">
        <f t="shared" si="34"/>
        <v>0.63657781342284825</v>
      </c>
      <c r="F343">
        <f t="shared" si="37"/>
        <v>0.28244114486181177</v>
      </c>
      <c r="G343">
        <f t="shared" si="38"/>
        <v>-0.28626020165593391</v>
      </c>
      <c r="H343">
        <v>0</v>
      </c>
    </row>
    <row r="344" spans="1:8" x14ac:dyDescent="0.25">
      <c r="A344">
        <v>23</v>
      </c>
      <c r="B344">
        <f t="shared" si="33"/>
        <v>64.6875</v>
      </c>
      <c r="C344">
        <f t="shared" si="35"/>
        <v>1.1290098598838318</v>
      </c>
      <c r="D344">
        <f t="shared" si="36"/>
        <v>0.90398929312344334</v>
      </c>
      <c r="E344">
        <f t="shared" si="34"/>
        <v>0.67202152840604967</v>
      </c>
      <c r="F344">
        <f t="shared" si="37"/>
        <v>0.32405190694161567</v>
      </c>
      <c r="G344">
        <f t="shared" si="38"/>
        <v>-0.25801053624582637</v>
      </c>
      <c r="H344">
        <v>0</v>
      </c>
    </row>
    <row r="345" spans="1:8" x14ac:dyDescent="0.25">
      <c r="A345">
        <v>24</v>
      </c>
      <c r="B345">
        <f t="shared" si="33"/>
        <v>67.5</v>
      </c>
      <c r="C345">
        <f t="shared" si="35"/>
        <v>1.1780972450961724</v>
      </c>
      <c r="D345">
        <f t="shared" si="36"/>
        <v>0.92387953251128674</v>
      </c>
      <c r="E345">
        <f t="shared" si="34"/>
        <v>0.70584628466518695</v>
      </c>
      <c r="F345">
        <f t="shared" si="37"/>
        <v>0.36488199959400247</v>
      </c>
      <c r="G345">
        <f t="shared" si="38"/>
        <v>-0.2291393008548486</v>
      </c>
      <c r="H345">
        <v>0</v>
      </c>
    </row>
    <row r="346" spans="1:8" x14ac:dyDescent="0.25">
      <c r="A346">
        <v>25</v>
      </c>
      <c r="B346">
        <f t="shared" si="33"/>
        <v>70.3125</v>
      </c>
      <c r="C346">
        <f t="shared" si="35"/>
        <v>1.227184630308513</v>
      </c>
      <c r="D346">
        <f t="shared" si="36"/>
        <v>0.94154406518302081</v>
      </c>
      <c r="E346">
        <f t="shared" si="34"/>
        <v>0.73797059539973309</v>
      </c>
      <c r="F346">
        <f t="shared" si="37"/>
        <v>0.40483305954947874</v>
      </c>
      <c r="G346">
        <f t="shared" si="38"/>
        <v>-0.19971604881787924</v>
      </c>
      <c r="H346">
        <v>0</v>
      </c>
    </row>
    <row r="347" spans="1:8" x14ac:dyDescent="0.25">
      <c r="A347">
        <v>26</v>
      </c>
      <c r="B347">
        <f t="shared" si="33"/>
        <v>73.125000000000014</v>
      </c>
      <c r="C347">
        <f t="shared" si="35"/>
        <v>1.2762720155208536</v>
      </c>
      <c r="D347">
        <f t="shared" si="36"/>
        <v>0.95694033573220894</v>
      </c>
      <c r="E347">
        <f t="shared" si="34"/>
        <v>0.7683170703313712</v>
      </c>
      <c r="F347">
        <f t="shared" si="37"/>
        <v>0.44380884120531222</v>
      </c>
      <c r="G347">
        <f t="shared" si="38"/>
        <v>-0.1698116633262477</v>
      </c>
      <c r="H347">
        <v>0</v>
      </c>
    </row>
    <row r="348" spans="1:8" x14ac:dyDescent="0.25">
      <c r="A348">
        <v>27</v>
      </c>
      <c r="B348">
        <f t="shared" si="33"/>
        <v>75.9375</v>
      </c>
      <c r="C348">
        <f t="shared" si="35"/>
        <v>1.3253594007331939</v>
      </c>
      <c r="D348">
        <f t="shared" si="36"/>
        <v>0.97003125319454397</v>
      </c>
      <c r="E348">
        <f t="shared" si="34"/>
        <v>0.79681260214395389</v>
      </c>
      <c r="F348">
        <f t="shared" si="37"/>
        <v>0.48171544848961867</v>
      </c>
      <c r="G348">
        <f t="shared" si="38"/>
        <v>-0.13949818666391825</v>
      </c>
      <c r="H348">
        <v>0</v>
      </c>
    </row>
    <row r="349" spans="1:8" x14ac:dyDescent="0.25">
      <c r="A349">
        <v>28</v>
      </c>
      <c r="B349">
        <f t="shared" si="33"/>
        <v>78.75</v>
      </c>
      <c r="C349">
        <f t="shared" si="35"/>
        <v>1.3744467859455345</v>
      </c>
      <c r="D349">
        <f t="shared" si="36"/>
        <v>0.98078528040323043</v>
      </c>
      <c r="E349">
        <f t="shared" si="34"/>
        <v>0.82338854260543071</v>
      </c>
      <c r="F349">
        <f t="shared" si="37"/>
        <v>0.51846156106522368</v>
      </c>
      <c r="G349">
        <f t="shared" si="38"/>
        <v>-0.10884864665131726</v>
      </c>
      <c r="H349">
        <v>0</v>
      </c>
    </row>
    <row r="350" spans="1:8" x14ac:dyDescent="0.25">
      <c r="A350">
        <v>29</v>
      </c>
      <c r="B350">
        <f t="shared" si="33"/>
        <v>81.5625</v>
      </c>
      <c r="C350">
        <f t="shared" si="35"/>
        <v>1.4235341711578751</v>
      </c>
      <c r="D350">
        <f t="shared" si="36"/>
        <v>0.98917650996478101</v>
      </c>
      <c r="E350">
        <f t="shared" si="34"/>
        <v>0.84798086794745231</v>
      </c>
      <c r="F350">
        <f t="shared" si="37"/>
        <v>0.55395865432835312</v>
      </c>
      <c r="G350">
        <f t="shared" si="38"/>
        <v>-7.7936880714917819E-2</v>
      </c>
      <c r="H350">
        <v>0</v>
      </c>
    </row>
    <row r="351" spans="1:8" x14ac:dyDescent="0.25">
      <c r="A351">
        <v>30</v>
      </c>
      <c r="B351">
        <f t="shared" si="33"/>
        <v>84.374999999999986</v>
      </c>
      <c r="C351">
        <f t="shared" si="35"/>
        <v>1.4726215563702154</v>
      </c>
      <c r="D351">
        <f t="shared" si="36"/>
        <v>0.99518472667219682</v>
      </c>
      <c r="E351">
        <f t="shared" si="34"/>
        <v>0.87053033310423678</v>
      </c>
      <c r="F351">
        <f t="shared" si="37"/>
        <v>0.58812121267215811</v>
      </c>
      <c r="G351">
        <f t="shared" si="38"/>
        <v>-4.6837358006411693E-2</v>
      </c>
      <c r="H351">
        <v>0</v>
      </c>
    </row>
    <row r="352" spans="1:8" x14ac:dyDescent="0.25">
      <c r="A352">
        <v>31</v>
      </c>
      <c r="B352">
        <f t="shared" si="33"/>
        <v>87.1875</v>
      </c>
      <c r="C352">
        <f t="shared" si="35"/>
        <v>1.521708941582556</v>
      </c>
      <c r="D352">
        <f t="shared" si="36"/>
        <v>0.99879545620517241</v>
      </c>
      <c r="E352">
        <f t="shared" si="34"/>
        <v>0.89098261443912152</v>
      </c>
      <c r="F352">
        <f t="shared" si="37"/>
        <v>0.62086693550130156</v>
      </c>
      <c r="G352">
        <f t="shared" si="38"/>
        <v>-1.5625000000000066E-2</v>
      </c>
      <c r="H352">
        <v>0</v>
      </c>
    </row>
    <row r="353" spans="1:8" x14ac:dyDescent="0.25">
      <c r="A353">
        <v>32</v>
      </c>
      <c r="B353">
        <f t="shared" si="33"/>
        <v>90</v>
      </c>
      <c r="C353">
        <f t="shared" si="35"/>
        <v>1.5707963267948966</v>
      </c>
      <c r="D353">
        <f t="shared" si="36"/>
        <v>1</v>
      </c>
      <c r="E353">
        <f t="shared" si="34"/>
        <v>0.90928844061496228</v>
      </c>
      <c r="F353">
        <f t="shared" si="37"/>
        <v>0.65211693550130156</v>
      </c>
      <c r="G353">
        <f t="shared" si="38"/>
        <v>1.5624999999999908E-2</v>
      </c>
      <c r="H353">
        <v>0</v>
      </c>
    </row>
    <row r="354" spans="1:8" x14ac:dyDescent="0.25">
      <c r="A354">
        <v>33</v>
      </c>
      <c r="B354">
        <f t="shared" ref="B354:B417" si="39">360*C354/(2*PI())</f>
        <v>92.812500000000014</v>
      </c>
      <c r="C354">
        <f t="shared" si="35"/>
        <v>1.6198837120072371</v>
      </c>
      <c r="D354">
        <f t="shared" si="36"/>
        <v>0.99879545620517241</v>
      </c>
      <c r="E354">
        <f t="shared" si="34"/>
        <v>0.92540371129310062</v>
      </c>
      <c r="F354">
        <f t="shared" si="37"/>
        <v>0.6817959286849814</v>
      </c>
      <c r="G354">
        <f t="shared" si="38"/>
        <v>4.683735800641161E-2</v>
      </c>
      <c r="H354">
        <v>0</v>
      </c>
    </row>
    <row r="355" spans="1:8" x14ac:dyDescent="0.25">
      <c r="A355">
        <v>34</v>
      </c>
      <c r="B355">
        <f t="shared" si="39"/>
        <v>95.625000000000014</v>
      </c>
      <c r="C355">
        <f t="shared" si="35"/>
        <v>1.6689710972195777</v>
      </c>
      <c r="D355">
        <f t="shared" si="36"/>
        <v>0.99518472667219693</v>
      </c>
      <c r="E355">
        <f t="shared" si="34"/>
        <v>0.93928960337494183</v>
      </c>
      <c r="F355">
        <f t="shared" si="37"/>
        <v>0.70983241575818867</v>
      </c>
      <c r="G355">
        <f t="shared" si="38"/>
        <v>7.7936880714917695E-2</v>
      </c>
      <c r="H355">
        <v>0</v>
      </c>
    </row>
    <row r="356" spans="1:8" x14ac:dyDescent="0.25">
      <c r="A356">
        <v>35</v>
      </c>
      <c r="B356">
        <f t="shared" si="39"/>
        <v>98.4375</v>
      </c>
      <c r="C356">
        <f t="shared" si="35"/>
        <v>1.7180584824319181</v>
      </c>
      <c r="D356">
        <f t="shared" si="36"/>
        <v>0.98917650996478101</v>
      </c>
      <c r="E356">
        <f t="shared" si="34"/>
        <v>0.95091266453020029</v>
      </c>
      <c r="F356">
        <f t="shared" si="37"/>
        <v>0.73615885436785811</v>
      </c>
      <c r="G356">
        <f t="shared" si="38"/>
        <v>0.10884864665131712</v>
      </c>
      <c r="H356">
        <v>0</v>
      </c>
    </row>
    <row r="357" spans="1:8" x14ac:dyDescent="0.25">
      <c r="A357">
        <v>36</v>
      </c>
      <c r="B357">
        <f t="shared" si="39"/>
        <v>101.24999999999999</v>
      </c>
      <c r="C357">
        <f t="shared" si="35"/>
        <v>1.7671458676442586</v>
      </c>
      <c r="D357">
        <f t="shared" si="36"/>
        <v>0.98078528040323043</v>
      </c>
      <c r="E357">
        <f t="shared" si="34"/>
        <v>0.96024489378649314</v>
      </c>
      <c r="F357">
        <f t="shared" si="37"/>
        <v>0.76071182181745511</v>
      </c>
      <c r="G357">
        <f t="shared" si="38"/>
        <v>0.13949818666391811</v>
      </c>
      <c r="H357">
        <v>0</v>
      </c>
    </row>
    <row r="358" spans="1:8" x14ac:dyDescent="0.25">
      <c r="A358">
        <v>37</v>
      </c>
      <c r="B358">
        <f t="shared" si="39"/>
        <v>104.0625</v>
      </c>
      <c r="C358">
        <f t="shared" si="35"/>
        <v>1.8162332528565992</v>
      </c>
      <c r="D358">
        <f t="shared" si="36"/>
        <v>0.97003125319454397</v>
      </c>
      <c r="E358">
        <f t="shared" si="34"/>
        <v>0.96726380898613518</v>
      </c>
      <c r="F358">
        <f t="shared" si="37"/>
        <v>0.78343216785780767</v>
      </c>
      <c r="G358">
        <f t="shared" si="38"/>
        <v>0.16981166332624759</v>
      </c>
      <c r="H358">
        <v>0</v>
      </c>
    </row>
    <row r="359" spans="1:8" x14ac:dyDescent="0.25">
      <c r="A359">
        <v>38</v>
      </c>
      <c r="B359">
        <f t="shared" si="39"/>
        <v>106.87499999999999</v>
      </c>
      <c r="C359">
        <f t="shared" si="35"/>
        <v>1.8653206380689396</v>
      </c>
      <c r="D359">
        <f t="shared" si="36"/>
        <v>0.95694033573220894</v>
      </c>
      <c r="E359">
        <f t="shared" si="34"/>
        <v>0.97195250094762609</v>
      </c>
      <c r="F359">
        <f t="shared" si="37"/>
        <v>0.80426515718523728</v>
      </c>
      <c r="G359">
        <f t="shared" si="38"/>
        <v>0.19971604881787908</v>
      </c>
      <c r="H359">
        <v>0</v>
      </c>
    </row>
    <row r="360" spans="1:8" x14ac:dyDescent="0.25">
      <c r="A360">
        <v>39</v>
      </c>
      <c r="B360">
        <f t="shared" si="39"/>
        <v>109.68749999999999</v>
      </c>
      <c r="C360">
        <f t="shared" si="35"/>
        <v>1.9144080232812801</v>
      </c>
      <c r="D360">
        <f t="shared" si="36"/>
        <v>0.94154406518302081</v>
      </c>
      <c r="E360">
        <f t="shared" si="34"/>
        <v>0.97429967420134966</v>
      </c>
      <c r="F360">
        <f t="shared" si="37"/>
        <v>0.82316060130369972</v>
      </c>
      <c r="G360">
        <f t="shared" si="38"/>
        <v>0.22913930085484852</v>
      </c>
      <c r="H360">
        <v>0</v>
      </c>
    </row>
    <row r="361" spans="1:8" x14ac:dyDescent="0.25">
      <c r="A361">
        <v>40</v>
      </c>
      <c r="B361">
        <f t="shared" si="39"/>
        <v>112.5</v>
      </c>
      <c r="C361">
        <f t="shared" si="35"/>
        <v>1.9634954084936207</v>
      </c>
      <c r="D361">
        <f t="shared" si="36"/>
        <v>0.92387953251128674</v>
      </c>
      <c r="E361">
        <f t="shared" si="34"/>
        <v>0.97429967420134955</v>
      </c>
      <c r="F361">
        <f t="shared" si="37"/>
        <v>0.84007297943326831</v>
      </c>
      <c r="G361">
        <f t="shared" si="38"/>
        <v>0.25801053624582626</v>
      </c>
      <c r="H361">
        <v>0</v>
      </c>
    </row>
    <row r="362" spans="1:8" x14ac:dyDescent="0.25">
      <c r="A362">
        <v>41</v>
      </c>
      <c r="B362">
        <f t="shared" si="39"/>
        <v>115.31249999999999</v>
      </c>
      <c r="C362">
        <f t="shared" si="35"/>
        <v>2.012582793705961</v>
      </c>
      <c r="D362">
        <f t="shared" si="36"/>
        <v>0.90398929312344345</v>
      </c>
      <c r="E362">
        <f t="shared" si="34"/>
        <v>0.97195250094762597</v>
      </c>
      <c r="F362">
        <f t="shared" si="37"/>
        <v>0.85496154817367975</v>
      </c>
      <c r="G362">
        <f t="shared" si="38"/>
        <v>0.28626020165593385</v>
      </c>
      <c r="H362">
        <v>0</v>
      </c>
    </row>
    <row r="363" spans="1:8" x14ac:dyDescent="0.25">
      <c r="A363">
        <v>42</v>
      </c>
      <c r="B363">
        <f t="shared" si="39"/>
        <v>118.12500000000001</v>
      </c>
      <c r="C363">
        <f t="shared" si="35"/>
        <v>2.0616701789183018</v>
      </c>
      <c r="D363">
        <f t="shared" si="36"/>
        <v>0.88192126434835505</v>
      </c>
      <c r="E363">
        <f t="shared" si="34"/>
        <v>0.96726380898613518</v>
      </c>
      <c r="F363">
        <f t="shared" si="37"/>
        <v>0.86779043965875335</v>
      </c>
      <c r="G363">
        <f t="shared" si="38"/>
        <v>0.31382024116681995</v>
      </c>
      <c r="H363">
        <v>0</v>
      </c>
    </row>
    <row r="364" spans="1:8" x14ac:dyDescent="0.25">
      <c r="A364">
        <v>43</v>
      </c>
      <c r="B364">
        <f t="shared" si="39"/>
        <v>120.9375</v>
      </c>
      <c r="C364">
        <f t="shared" si="35"/>
        <v>2.1107575641306422</v>
      </c>
      <c r="D364">
        <f t="shared" si="36"/>
        <v>0.85772861000027212</v>
      </c>
      <c r="E364">
        <f t="shared" si="34"/>
        <v>0.96024489378649325</v>
      </c>
      <c r="F364">
        <f t="shared" si="37"/>
        <v>0.87852874796522362</v>
      </c>
      <c r="G364">
        <f t="shared" si="38"/>
        <v>0.34062426022932846</v>
      </c>
      <c r="H364">
        <v>0</v>
      </c>
    </row>
    <row r="365" spans="1:8" x14ac:dyDescent="0.25">
      <c r="A365">
        <v>44</v>
      </c>
      <c r="B365">
        <f t="shared" si="39"/>
        <v>123.74999999999999</v>
      </c>
      <c r="C365">
        <f t="shared" si="35"/>
        <v>2.1598449493429825</v>
      </c>
      <c r="D365">
        <f t="shared" si="36"/>
        <v>0.83146961230254546</v>
      </c>
      <c r="E365">
        <f t="shared" si="34"/>
        <v>0.9509126645302004</v>
      </c>
      <c r="F365">
        <f t="shared" si="37"/>
        <v>0.88715060356781561</v>
      </c>
      <c r="G365">
        <f t="shared" si="38"/>
        <v>0.36660768561378299</v>
      </c>
      <c r="H365">
        <v>0</v>
      </c>
    </row>
    <row r="366" spans="1:8" x14ac:dyDescent="0.25">
      <c r="A366">
        <v>45</v>
      </c>
      <c r="B366">
        <f t="shared" si="39"/>
        <v>126.56250000000001</v>
      </c>
      <c r="C366">
        <f t="shared" si="35"/>
        <v>2.2089323345553233</v>
      </c>
      <c r="D366">
        <f t="shared" si="36"/>
        <v>0.80320753148064494</v>
      </c>
      <c r="E366">
        <f t="shared" si="34"/>
        <v>0.93928960337494183</v>
      </c>
      <c r="F366">
        <f t="shared" si="37"/>
        <v>0.89363523566119718</v>
      </c>
      <c r="G366">
        <f t="shared" si="38"/>
        <v>0.39170792097255314</v>
      </c>
      <c r="H366">
        <v>0</v>
      </c>
    </row>
    <row r="367" spans="1:8" x14ac:dyDescent="0.25">
      <c r="A367">
        <v>46</v>
      </c>
      <c r="B367">
        <f t="shared" si="39"/>
        <v>129.375</v>
      </c>
      <c r="C367">
        <f t="shared" si="35"/>
        <v>2.2580197197676637</v>
      </c>
      <c r="D367">
        <f t="shared" si="36"/>
        <v>0.7730104533627371</v>
      </c>
      <c r="E367">
        <f t="shared" si="34"/>
        <v>0.92540371129310062</v>
      </c>
      <c r="F367">
        <f t="shared" si="37"/>
        <v>0.89796702219866886</v>
      </c>
      <c r="G367">
        <f t="shared" si="38"/>
        <v>0.41586449764013866</v>
      </c>
      <c r="H367">
        <v>0</v>
      </c>
    </row>
    <row r="368" spans="1:8" x14ac:dyDescent="0.25">
      <c r="A368">
        <v>47</v>
      </c>
      <c r="B368">
        <f t="shared" si="39"/>
        <v>132.1875</v>
      </c>
      <c r="C368">
        <f t="shared" si="35"/>
        <v>2.3071071049800045</v>
      </c>
      <c r="D368">
        <f t="shared" si="36"/>
        <v>0.74095112535495899</v>
      </c>
      <c r="E368">
        <f t="shared" si="34"/>
        <v>0.90928844061496239</v>
      </c>
      <c r="F368">
        <f t="shared" si="37"/>
        <v>0.90013552752704207</v>
      </c>
      <c r="G368">
        <f t="shared" si="38"/>
        <v>0.43901922030748114</v>
      </c>
      <c r="H368">
        <v>0</v>
      </c>
    </row>
    <row r="369" spans="1:8" x14ac:dyDescent="0.25">
      <c r="A369">
        <v>48</v>
      </c>
      <c r="B369">
        <f t="shared" si="39"/>
        <v>135</v>
      </c>
      <c r="C369">
        <f t="shared" si="35"/>
        <v>2.3561944901923448</v>
      </c>
      <c r="D369">
        <f t="shared" si="36"/>
        <v>0.70710678118654757</v>
      </c>
      <c r="E369">
        <f t="shared" si="34"/>
        <v>0.89098261443912163</v>
      </c>
      <c r="F369">
        <f t="shared" si="37"/>
        <v>0.90013552752704207</v>
      </c>
      <c r="G369">
        <f t="shared" si="38"/>
        <v>0.46111630721956071</v>
      </c>
      <c r="H369">
        <v>0</v>
      </c>
    </row>
    <row r="370" spans="1:8" x14ac:dyDescent="0.25">
      <c r="A370">
        <v>49</v>
      </c>
      <c r="B370">
        <f t="shared" si="39"/>
        <v>137.81249999999997</v>
      </c>
      <c r="C370">
        <f t="shared" si="35"/>
        <v>2.4052818754046852</v>
      </c>
      <c r="D370">
        <f t="shared" si="36"/>
        <v>0.67155895484701855</v>
      </c>
      <c r="E370">
        <f t="shared" si="34"/>
        <v>0.870530333104237</v>
      </c>
      <c r="F370">
        <f t="shared" si="37"/>
        <v>0.89796702219866886</v>
      </c>
      <c r="G370">
        <f t="shared" si="38"/>
        <v>0.48210252455852998</v>
      </c>
      <c r="H370">
        <v>0</v>
      </c>
    </row>
    <row r="371" spans="1:8" x14ac:dyDescent="0.25">
      <c r="A371">
        <v>50</v>
      </c>
      <c r="B371">
        <f t="shared" si="39"/>
        <v>140.625</v>
      </c>
      <c r="C371">
        <f t="shared" si="35"/>
        <v>2.454369260617026</v>
      </c>
      <c r="D371">
        <f t="shared" si="36"/>
        <v>0.63439328416364549</v>
      </c>
      <c r="E371">
        <f t="shared" si="34"/>
        <v>0.84798086794745253</v>
      </c>
      <c r="F371">
        <f t="shared" si="37"/>
        <v>0.89363523566119729</v>
      </c>
      <c r="G371">
        <f t="shared" si="38"/>
        <v>0.50192731468864393</v>
      </c>
      <c r="H371">
        <v>0</v>
      </c>
    </row>
    <row r="372" spans="1:8" x14ac:dyDescent="0.25">
      <c r="A372">
        <v>51</v>
      </c>
      <c r="B372">
        <f t="shared" si="39"/>
        <v>143.4375</v>
      </c>
      <c r="C372">
        <f t="shared" si="35"/>
        <v>2.5034566458293663</v>
      </c>
      <c r="D372">
        <f t="shared" si="36"/>
        <v>0.59569930449243347</v>
      </c>
      <c r="E372">
        <f t="shared" si="34"/>
        <v>0.82338854260543071</v>
      </c>
      <c r="F372">
        <f t="shared" si="37"/>
        <v>0.88715060356781561</v>
      </c>
      <c r="G372">
        <f t="shared" si="38"/>
        <v>0.52054291795403251</v>
      </c>
      <c r="H372">
        <v>0</v>
      </c>
    </row>
    <row r="373" spans="1:8" x14ac:dyDescent="0.25">
      <c r="A373">
        <v>52</v>
      </c>
      <c r="B373">
        <f t="shared" si="39"/>
        <v>146.25000000000003</v>
      </c>
      <c r="C373">
        <f t="shared" si="35"/>
        <v>2.5525440310417071</v>
      </c>
      <c r="D373">
        <f t="shared" si="36"/>
        <v>0.55557023301960218</v>
      </c>
      <c r="E373">
        <f t="shared" si="34"/>
        <v>0.79681260214395411</v>
      </c>
      <c r="F373">
        <f t="shared" si="37"/>
        <v>0.87852874796522362</v>
      </c>
      <c r="G373">
        <f t="shared" si="38"/>
        <v>0.53790448773589505</v>
      </c>
      <c r="H373">
        <v>0</v>
      </c>
    </row>
    <row r="374" spans="1:8" x14ac:dyDescent="0.25">
      <c r="A374">
        <v>53</v>
      </c>
      <c r="B374">
        <f t="shared" si="39"/>
        <v>149.0625</v>
      </c>
      <c r="C374">
        <f t="shared" si="35"/>
        <v>2.6016314162540475</v>
      </c>
      <c r="D374">
        <f t="shared" si="36"/>
        <v>0.51410274419322177</v>
      </c>
      <c r="E374">
        <f t="shared" si="34"/>
        <v>0.76831707033137142</v>
      </c>
      <c r="F374">
        <f t="shared" si="37"/>
        <v>0.86779043965875324</v>
      </c>
      <c r="G374">
        <f t="shared" si="38"/>
        <v>0.55397019849193341</v>
      </c>
      <c r="H374">
        <v>0</v>
      </c>
    </row>
    <row r="375" spans="1:8" x14ac:dyDescent="0.25">
      <c r="A375">
        <v>54</v>
      </c>
      <c r="B375">
        <f t="shared" si="39"/>
        <v>151.875</v>
      </c>
      <c r="C375">
        <f t="shared" si="35"/>
        <v>2.6507188014663878</v>
      </c>
      <c r="D375">
        <f t="shared" si="36"/>
        <v>0.47139673682599786</v>
      </c>
      <c r="E375">
        <f t="shared" si="34"/>
        <v>0.7379705953997332</v>
      </c>
      <c r="F375">
        <f t="shared" si="37"/>
        <v>0.85496154817367964</v>
      </c>
      <c r="G375">
        <f t="shared" si="38"/>
        <v>0.56870134651774573</v>
      </c>
      <c r="H375">
        <v>0</v>
      </c>
    </row>
    <row r="376" spans="1:8" x14ac:dyDescent="0.25">
      <c r="A376">
        <v>55</v>
      </c>
      <c r="B376">
        <f t="shared" si="39"/>
        <v>154.6875</v>
      </c>
      <c r="C376">
        <f t="shared" si="35"/>
        <v>2.6998061866787286</v>
      </c>
      <c r="D376">
        <f t="shared" si="36"/>
        <v>0.42755509343028203</v>
      </c>
      <c r="E376">
        <f t="shared" si="34"/>
        <v>0.70584628466518706</v>
      </c>
      <c r="F376">
        <f t="shared" si="37"/>
        <v>0.84007297943326831</v>
      </c>
      <c r="G376">
        <f t="shared" si="38"/>
        <v>0.58206244318744205</v>
      </c>
      <c r="H376">
        <v>0</v>
      </c>
    </row>
    <row r="377" spans="1:8" x14ac:dyDescent="0.25">
      <c r="A377">
        <v>56</v>
      </c>
      <c r="B377">
        <f t="shared" si="39"/>
        <v>157.5</v>
      </c>
      <c r="C377">
        <f t="shared" si="35"/>
        <v>2.748893571891069</v>
      </c>
      <c r="D377">
        <f t="shared" si="36"/>
        <v>0.38268343236508989</v>
      </c>
      <c r="E377">
        <f t="shared" si="34"/>
        <v>0.67202152840604978</v>
      </c>
      <c r="F377">
        <f t="shared" si="37"/>
        <v>0.82316060130369961</v>
      </c>
      <c r="G377">
        <f t="shared" si="38"/>
        <v>0.59402130044885115</v>
      </c>
      <c r="H377">
        <v>0</v>
      </c>
    </row>
    <row r="378" spans="1:8" x14ac:dyDescent="0.25">
      <c r="A378">
        <v>57</v>
      </c>
      <c r="B378">
        <f t="shared" si="39"/>
        <v>160.3125</v>
      </c>
      <c r="C378">
        <f t="shared" si="35"/>
        <v>2.7979809571034093</v>
      </c>
      <c r="D378">
        <f t="shared" si="36"/>
        <v>0.33688985339222033</v>
      </c>
      <c r="E378">
        <f t="shared" si="34"/>
        <v>0.63657781342284836</v>
      </c>
      <c r="F378">
        <f t="shared" si="37"/>
        <v>0.80426515718523717</v>
      </c>
      <c r="G378">
        <f t="shared" si="38"/>
        <v>0.60454910836735798</v>
      </c>
      <c r="H378">
        <v>0</v>
      </c>
    </row>
    <row r="379" spans="1:8" x14ac:dyDescent="0.25">
      <c r="A379">
        <v>58</v>
      </c>
      <c r="B379">
        <f t="shared" si="39"/>
        <v>163.125</v>
      </c>
      <c r="C379">
        <f t="shared" si="35"/>
        <v>2.8470683423157501</v>
      </c>
      <c r="D379">
        <f t="shared" si="36"/>
        <v>0.29028467725446239</v>
      </c>
      <c r="E379">
        <f t="shared" si="34"/>
        <v>0.59960052672948005</v>
      </c>
      <c r="F379">
        <f t="shared" si="37"/>
        <v>0.78343216785780756</v>
      </c>
      <c r="G379">
        <f t="shared" si="38"/>
        <v>0.61362050453156003</v>
      </c>
      <c r="H379">
        <v>0</v>
      </c>
    </row>
    <row r="380" spans="1:8" x14ac:dyDescent="0.25">
      <c r="A380">
        <v>59</v>
      </c>
      <c r="B380">
        <f t="shared" si="39"/>
        <v>165.9375</v>
      </c>
      <c r="C380">
        <f t="shared" si="35"/>
        <v>2.8961557275280905</v>
      </c>
      <c r="D380">
        <f t="shared" si="36"/>
        <v>0.24298017990326407</v>
      </c>
      <c r="E380">
        <f t="shared" si="34"/>
        <v>0.56117874984841709</v>
      </c>
      <c r="F380">
        <f t="shared" si="37"/>
        <v>0.76071182181745511</v>
      </c>
      <c r="G380">
        <f t="shared" si="38"/>
        <v>0.621213635153537</v>
      </c>
      <c r="H380">
        <v>0</v>
      </c>
    </row>
    <row r="381" spans="1:8" x14ac:dyDescent="0.25">
      <c r="A381">
        <v>60</v>
      </c>
      <c r="B381">
        <f t="shared" si="39"/>
        <v>168.74999999999997</v>
      </c>
      <c r="C381">
        <f t="shared" si="35"/>
        <v>2.9452431127404308</v>
      </c>
      <c r="D381">
        <f t="shared" si="36"/>
        <v>0.19509032201612861</v>
      </c>
      <c r="E381">
        <f t="shared" si="34"/>
        <v>0.52140504420551592</v>
      </c>
      <c r="F381">
        <f t="shared" si="37"/>
        <v>0.73615885436785811</v>
      </c>
      <c r="G381">
        <f t="shared" si="38"/>
        <v>0.627310207716541</v>
      </c>
      <c r="H381">
        <v>0</v>
      </c>
    </row>
    <row r="382" spans="1:8" x14ac:dyDescent="0.25">
      <c r="A382">
        <v>61</v>
      </c>
      <c r="B382">
        <f t="shared" si="39"/>
        <v>171.56249999999997</v>
      </c>
      <c r="C382">
        <f t="shared" si="35"/>
        <v>2.9943304979527716</v>
      </c>
      <c r="D382">
        <f t="shared" si="36"/>
        <v>0.1467304744553618</v>
      </c>
      <c r="E382">
        <f t="shared" si="34"/>
        <v>0.48037522814143574</v>
      </c>
      <c r="F382">
        <f t="shared" si="37"/>
        <v>0.70983241575818867</v>
      </c>
      <c r="G382">
        <f t="shared" si="38"/>
        <v>0.63189553504327101</v>
      </c>
      <c r="H382">
        <v>0</v>
      </c>
    </row>
    <row r="383" spans="1:8" x14ac:dyDescent="0.25">
      <c r="A383">
        <v>62</v>
      </c>
      <c r="B383">
        <f t="shared" si="39"/>
        <v>174.375</v>
      </c>
      <c r="C383">
        <f t="shared" si="35"/>
        <v>3.043417883165112</v>
      </c>
      <c r="D383">
        <f t="shared" si="36"/>
        <v>9.8017140329560826E-2</v>
      </c>
      <c r="E383">
        <f t="shared" si="34"/>
        <v>0.43818814607686224</v>
      </c>
      <c r="F383">
        <f t="shared" si="37"/>
        <v>0.6817959286849814</v>
      </c>
      <c r="G383">
        <f t="shared" si="38"/>
        <v>0.63495857067856976</v>
      </c>
      <c r="H383">
        <v>0</v>
      </c>
    </row>
    <row r="384" spans="1:8" x14ac:dyDescent="0.25">
      <c r="A384">
        <v>63</v>
      </c>
      <c r="B384">
        <f t="shared" si="39"/>
        <v>177.1875</v>
      </c>
      <c r="C384">
        <f t="shared" si="35"/>
        <v>3.0925052683774528</v>
      </c>
      <c r="D384">
        <f t="shared" si="36"/>
        <v>4.9067674327417966E-2</v>
      </c>
      <c r="E384">
        <f t="shared" si="34"/>
        <v>0.39494543038764091</v>
      </c>
      <c r="F384">
        <f t="shared" si="37"/>
        <v>0.65211693550130156</v>
      </c>
      <c r="G384">
        <f t="shared" si="38"/>
        <v>0.63649193550130156</v>
      </c>
      <c r="H384">
        <v>0</v>
      </c>
    </row>
    <row r="385" spans="1:8" x14ac:dyDescent="0.25">
      <c r="A385">
        <v>64</v>
      </c>
      <c r="B385">
        <f t="shared" si="39"/>
        <v>180</v>
      </c>
      <c r="C385">
        <f t="shared" si="35"/>
        <v>3.1415926535897931</v>
      </c>
      <c r="D385">
        <f t="shared" si="36"/>
        <v>1.22514845490862E-16</v>
      </c>
      <c r="E385">
        <f t="shared" ref="E385:E448" si="40">SUM(D370:D385)/16</f>
        <v>0.35075125656348172</v>
      </c>
      <c r="F385">
        <f t="shared" si="37"/>
        <v>0.62086693550130156</v>
      </c>
      <c r="G385">
        <f t="shared" si="38"/>
        <v>0.63649193550130156</v>
      </c>
      <c r="H385">
        <v>0</v>
      </c>
    </row>
    <row r="386" spans="1:8" x14ac:dyDescent="0.25">
      <c r="A386">
        <v>65</v>
      </c>
      <c r="B386">
        <f t="shared" si="39"/>
        <v>182.81249999999997</v>
      </c>
      <c r="C386">
        <f t="shared" ref="C386:C448" si="41">2*PI()*A386/128</f>
        <v>3.1906800388021335</v>
      </c>
      <c r="D386">
        <f t="shared" ref="D386:D448" si="42">SIN(C386)</f>
        <v>-4.9067674327417724E-2</v>
      </c>
      <c r="E386">
        <f t="shared" si="40"/>
        <v>0.30571209224007945</v>
      </c>
      <c r="F386">
        <f t="shared" ref="F386:F448" si="43">SUM(D355:D386)/32</f>
        <v>0.58812121267215811</v>
      </c>
      <c r="G386">
        <f t="shared" ref="G386:G448" si="44">SUM(D323:D386)/64</f>
        <v>0.63495857067856976</v>
      </c>
      <c r="H386">
        <v>0</v>
      </c>
    </row>
    <row r="387" spans="1:8" x14ac:dyDescent="0.25">
      <c r="A387">
        <v>66</v>
      </c>
      <c r="B387">
        <f t="shared" si="39"/>
        <v>185.62500000000003</v>
      </c>
      <c r="C387">
        <f t="shared" si="41"/>
        <v>3.2397674240144743</v>
      </c>
      <c r="D387">
        <f t="shared" si="42"/>
        <v>-9.801714032956059E-2</v>
      </c>
      <c r="E387">
        <f t="shared" si="40"/>
        <v>0.25993644070925404</v>
      </c>
      <c r="F387">
        <f t="shared" si="43"/>
        <v>0.55395865432835323</v>
      </c>
      <c r="G387">
        <f t="shared" si="44"/>
        <v>0.63189553504327101</v>
      </c>
      <c r="H387">
        <v>0</v>
      </c>
    </row>
    <row r="388" spans="1:8" x14ac:dyDescent="0.25">
      <c r="A388">
        <v>67</v>
      </c>
      <c r="B388">
        <f t="shared" si="39"/>
        <v>188.4375</v>
      </c>
      <c r="C388">
        <f t="shared" si="41"/>
        <v>3.2888548092268146</v>
      </c>
      <c r="D388">
        <f t="shared" si="42"/>
        <v>-0.14673047445536158</v>
      </c>
      <c r="E388">
        <f t="shared" si="40"/>
        <v>0.21353457952501687</v>
      </c>
      <c r="F388">
        <f t="shared" si="43"/>
        <v>0.51846156106522379</v>
      </c>
      <c r="G388">
        <f t="shared" si="44"/>
        <v>0.627310207716541</v>
      </c>
      <c r="H388">
        <v>0</v>
      </c>
    </row>
    <row r="389" spans="1:8" x14ac:dyDescent="0.25">
      <c r="A389">
        <v>68</v>
      </c>
      <c r="B389">
        <f t="shared" si="39"/>
        <v>191.25000000000003</v>
      </c>
      <c r="C389">
        <f t="shared" si="41"/>
        <v>3.3379421944391554</v>
      </c>
      <c r="D389">
        <f t="shared" si="42"/>
        <v>-0.19509032201612836</v>
      </c>
      <c r="E389">
        <f t="shared" si="40"/>
        <v>0.1666182948352837</v>
      </c>
      <c r="F389">
        <f t="shared" si="43"/>
        <v>0.48171544848961889</v>
      </c>
      <c r="G389">
        <f t="shared" si="44"/>
        <v>0.621213635153537</v>
      </c>
      <c r="H389">
        <v>0</v>
      </c>
    </row>
    <row r="390" spans="1:8" x14ac:dyDescent="0.25">
      <c r="A390">
        <v>69</v>
      </c>
      <c r="B390">
        <f t="shared" si="39"/>
        <v>194.0625</v>
      </c>
      <c r="C390">
        <f t="shared" si="41"/>
        <v>3.3870295796514958</v>
      </c>
      <c r="D390">
        <f t="shared" si="42"/>
        <v>-0.24298017990326382</v>
      </c>
      <c r="E390">
        <f t="shared" si="40"/>
        <v>0.11930061207925337</v>
      </c>
      <c r="F390">
        <f t="shared" si="43"/>
        <v>0.44380884120531239</v>
      </c>
      <c r="G390">
        <f t="shared" si="44"/>
        <v>0.61362050453156003</v>
      </c>
      <c r="H390">
        <v>0</v>
      </c>
    </row>
    <row r="391" spans="1:8" x14ac:dyDescent="0.25">
      <c r="A391">
        <v>70</v>
      </c>
      <c r="B391">
        <f t="shared" si="39"/>
        <v>196.875</v>
      </c>
      <c r="C391">
        <f t="shared" si="41"/>
        <v>3.4361169648638361</v>
      </c>
      <c r="D391">
        <f t="shared" si="42"/>
        <v>-0.29028467725446211</v>
      </c>
      <c r="E391">
        <f t="shared" si="40"/>
        <v>7.169552369922462E-2</v>
      </c>
      <c r="F391">
        <f t="shared" si="43"/>
        <v>0.4048330595494789</v>
      </c>
      <c r="G391">
        <f t="shared" si="44"/>
        <v>0.60454910836735809</v>
      </c>
      <c r="H391">
        <v>0</v>
      </c>
    </row>
    <row r="392" spans="1:8" x14ac:dyDescent="0.25">
      <c r="A392">
        <v>71</v>
      </c>
      <c r="B392">
        <f t="shared" si="39"/>
        <v>199.6875</v>
      </c>
      <c r="C392">
        <f t="shared" si="41"/>
        <v>3.4852043500761769</v>
      </c>
      <c r="D392">
        <f t="shared" si="42"/>
        <v>-0.33688985339222011</v>
      </c>
      <c r="E392">
        <f t="shared" si="40"/>
        <v>2.3917714522818233E-2</v>
      </c>
      <c r="F392">
        <f t="shared" si="43"/>
        <v>0.36488199959400264</v>
      </c>
      <c r="G392">
        <f t="shared" si="44"/>
        <v>0.59402130044885115</v>
      </c>
      <c r="H392">
        <v>0</v>
      </c>
    </row>
    <row r="393" spans="1:8" x14ac:dyDescent="0.25">
      <c r="A393">
        <v>72</v>
      </c>
      <c r="B393">
        <f t="shared" si="39"/>
        <v>202.49999999999997</v>
      </c>
      <c r="C393">
        <f t="shared" si="41"/>
        <v>3.5342917352885173</v>
      </c>
      <c r="D393">
        <f t="shared" si="42"/>
        <v>-0.38268343236508967</v>
      </c>
      <c r="E393">
        <f t="shared" si="40"/>
        <v>-2.3917714522818004E-2</v>
      </c>
      <c r="F393">
        <f t="shared" si="43"/>
        <v>0.3240519069416159</v>
      </c>
      <c r="G393">
        <f t="shared" si="44"/>
        <v>0.58206244318744205</v>
      </c>
      <c r="H393">
        <v>0</v>
      </c>
    </row>
    <row r="394" spans="1:8" x14ac:dyDescent="0.25">
      <c r="A394">
        <v>73</v>
      </c>
      <c r="B394">
        <f t="shared" si="39"/>
        <v>205.3125</v>
      </c>
      <c r="C394">
        <f t="shared" si="41"/>
        <v>3.5833791205008576</v>
      </c>
      <c r="D394">
        <f t="shared" si="42"/>
        <v>-0.42755509343028181</v>
      </c>
      <c r="E394">
        <f t="shared" si="40"/>
        <v>-7.169552369922437E-2</v>
      </c>
      <c r="F394">
        <f t="shared" si="43"/>
        <v>0.28244114486181199</v>
      </c>
      <c r="G394">
        <f t="shared" si="44"/>
        <v>0.56870134651774584</v>
      </c>
      <c r="H394">
        <v>0</v>
      </c>
    </row>
    <row r="395" spans="1:8" x14ac:dyDescent="0.25">
      <c r="A395">
        <v>74</v>
      </c>
      <c r="B395">
        <f t="shared" si="39"/>
        <v>208.125</v>
      </c>
      <c r="C395">
        <f t="shared" si="41"/>
        <v>3.6324665057131984</v>
      </c>
      <c r="D395">
        <f t="shared" si="42"/>
        <v>-0.47139673682599764</v>
      </c>
      <c r="E395">
        <f t="shared" si="40"/>
        <v>-0.11930061207925313</v>
      </c>
      <c r="F395">
        <f t="shared" si="43"/>
        <v>0.24014995732511346</v>
      </c>
      <c r="G395">
        <f t="shared" si="44"/>
        <v>0.55397019849193341</v>
      </c>
      <c r="H395">
        <v>0</v>
      </c>
    </row>
    <row r="396" spans="1:8" x14ac:dyDescent="0.25">
      <c r="A396">
        <v>75</v>
      </c>
      <c r="B396">
        <f t="shared" si="39"/>
        <v>210.9375</v>
      </c>
      <c r="C396">
        <f t="shared" si="41"/>
        <v>3.6815538909255388</v>
      </c>
      <c r="D396">
        <f t="shared" si="42"/>
        <v>-0.51410274419322155</v>
      </c>
      <c r="E396">
        <f t="shared" si="40"/>
        <v>-0.16661829483528348</v>
      </c>
      <c r="F396">
        <f t="shared" si="43"/>
        <v>0.19728022750656676</v>
      </c>
      <c r="G396">
        <f t="shared" si="44"/>
        <v>0.53790448773589505</v>
      </c>
      <c r="H396">
        <v>0</v>
      </c>
    </row>
    <row r="397" spans="1:8" x14ac:dyDescent="0.25">
      <c r="A397">
        <v>76</v>
      </c>
      <c r="B397">
        <f t="shared" si="39"/>
        <v>213.74999999999997</v>
      </c>
      <c r="C397">
        <f t="shared" si="41"/>
        <v>3.7306412761378791</v>
      </c>
      <c r="D397">
        <f t="shared" si="42"/>
        <v>-0.55557023301960196</v>
      </c>
      <c r="E397">
        <f t="shared" si="40"/>
        <v>-0.21353457952501664</v>
      </c>
      <c r="F397">
        <f t="shared" si="43"/>
        <v>0.15393523234024961</v>
      </c>
      <c r="G397">
        <f t="shared" si="44"/>
        <v>0.52054291795403251</v>
      </c>
      <c r="H397">
        <v>0</v>
      </c>
    </row>
    <row r="398" spans="1:8" x14ac:dyDescent="0.25">
      <c r="A398">
        <v>77</v>
      </c>
      <c r="B398">
        <f t="shared" si="39"/>
        <v>216.5625</v>
      </c>
      <c r="C398">
        <f t="shared" si="41"/>
        <v>3.7797286613502199</v>
      </c>
      <c r="D398">
        <f t="shared" si="42"/>
        <v>-0.59569930449243325</v>
      </c>
      <c r="E398">
        <f t="shared" si="40"/>
        <v>-0.25993644070925381</v>
      </c>
      <c r="F398">
        <f t="shared" si="43"/>
        <v>0.11021939371609092</v>
      </c>
      <c r="G398">
        <f t="shared" si="44"/>
        <v>0.50192731468864393</v>
      </c>
      <c r="H398">
        <v>0</v>
      </c>
    </row>
    <row r="399" spans="1:8" x14ac:dyDescent="0.25">
      <c r="A399">
        <v>78</v>
      </c>
      <c r="B399">
        <f t="shared" si="39"/>
        <v>219.37499999999997</v>
      </c>
      <c r="C399">
        <f t="shared" si="41"/>
        <v>3.8288160465625602</v>
      </c>
      <c r="D399">
        <f t="shared" si="42"/>
        <v>-0.63439328416364527</v>
      </c>
      <c r="E399">
        <f t="shared" si="40"/>
        <v>-0.30571209224007911</v>
      </c>
      <c r="F399">
        <f t="shared" si="43"/>
        <v>6.6238026918391479E-2</v>
      </c>
      <c r="G399">
        <f t="shared" si="44"/>
        <v>0.48210252455853003</v>
      </c>
      <c r="H399">
        <v>0</v>
      </c>
    </row>
    <row r="400" spans="1:8" x14ac:dyDescent="0.25">
      <c r="A400">
        <v>79</v>
      </c>
      <c r="B400">
        <f t="shared" si="39"/>
        <v>222.18750000000003</v>
      </c>
      <c r="C400">
        <f t="shared" si="41"/>
        <v>3.877903431774901</v>
      </c>
      <c r="D400">
        <f t="shared" si="42"/>
        <v>-0.67155895484701844</v>
      </c>
      <c r="E400">
        <f t="shared" si="40"/>
        <v>-0.35075125656348138</v>
      </c>
      <c r="F400">
        <f t="shared" si="43"/>
        <v>2.2097086912079678E-2</v>
      </c>
      <c r="G400">
        <f t="shared" si="44"/>
        <v>0.46111630721956082</v>
      </c>
      <c r="H400">
        <v>0</v>
      </c>
    </row>
    <row r="401" spans="1:8" x14ac:dyDescent="0.25">
      <c r="A401">
        <v>80</v>
      </c>
      <c r="B401">
        <f t="shared" si="39"/>
        <v>225</v>
      </c>
      <c r="C401">
        <f t="shared" si="41"/>
        <v>3.9269908169872414</v>
      </c>
      <c r="D401">
        <f t="shared" si="42"/>
        <v>-0.70710678118654746</v>
      </c>
      <c r="E401">
        <f t="shared" si="40"/>
        <v>-0.39494543038764063</v>
      </c>
      <c r="F401">
        <f t="shared" si="43"/>
        <v>-2.2097086912079504E-2</v>
      </c>
      <c r="G401">
        <f t="shared" si="44"/>
        <v>0.43901922030748119</v>
      </c>
      <c r="H401">
        <v>0</v>
      </c>
    </row>
    <row r="402" spans="1:8" x14ac:dyDescent="0.25">
      <c r="A402">
        <v>81</v>
      </c>
      <c r="B402">
        <f t="shared" si="39"/>
        <v>227.8125</v>
      </c>
      <c r="C402">
        <f t="shared" si="41"/>
        <v>3.9760782021995817</v>
      </c>
      <c r="D402">
        <f t="shared" si="42"/>
        <v>-0.74095112535495888</v>
      </c>
      <c r="E402">
        <f t="shared" si="40"/>
        <v>-0.43818814607686207</v>
      </c>
      <c r="F402">
        <f t="shared" si="43"/>
        <v>-6.6238026918391299E-2</v>
      </c>
      <c r="G402">
        <f t="shared" si="44"/>
        <v>0.41586449764013877</v>
      </c>
      <c r="H402">
        <v>0</v>
      </c>
    </row>
    <row r="403" spans="1:8" x14ac:dyDescent="0.25">
      <c r="A403">
        <v>82</v>
      </c>
      <c r="B403">
        <f t="shared" si="39"/>
        <v>230.62499999999997</v>
      </c>
      <c r="C403">
        <f t="shared" si="41"/>
        <v>4.0251655874119221</v>
      </c>
      <c r="D403">
        <f t="shared" si="42"/>
        <v>-0.77301045336273666</v>
      </c>
      <c r="E403">
        <f t="shared" si="40"/>
        <v>-0.48037522814143552</v>
      </c>
      <c r="F403">
        <f t="shared" si="43"/>
        <v>-0.11021939371609074</v>
      </c>
      <c r="G403">
        <f t="shared" si="44"/>
        <v>0.3917079209725533</v>
      </c>
      <c r="H403">
        <v>0</v>
      </c>
    </row>
    <row r="404" spans="1:8" x14ac:dyDescent="0.25">
      <c r="A404">
        <v>83</v>
      </c>
      <c r="B404">
        <f t="shared" si="39"/>
        <v>233.43750000000003</v>
      </c>
      <c r="C404">
        <f t="shared" si="41"/>
        <v>4.0742529726242633</v>
      </c>
      <c r="D404">
        <f t="shared" si="42"/>
        <v>-0.80320753148064505</v>
      </c>
      <c r="E404">
        <f t="shared" si="40"/>
        <v>-0.52140504420551581</v>
      </c>
      <c r="F404">
        <f t="shared" si="43"/>
        <v>-0.15393523234024942</v>
      </c>
      <c r="G404">
        <f t="shared" si="44"/>
        <v>0.36660768561378315</v>
      </c>
      <c r="H404">
        <v>0</v>
      </c>
    </row>
    <row r="405" spans="1:8" x14ac:dyDescent="0.25">
      <c r="A405">
        <v>84</v>
      </c>
      <c r="B405">
        <f t="shared" si="39"/>
        <v>236.25000000000003</v>
      </c>
      <c r="C405">
        <f t="shared" si="41"/>
        <v>4.1233403578366037</v>
      </c>
      <c r="D405">
        <f t="shared" si="42"/>
        <v>-0.83146961230254524</v>
      </c>
      <c r="E405">
        <f t="shared" si="40"/>
        <v>-0.56117874984841676</v>
      </c>
      <c r="F405">
        <f t="shared" si="43"/>
        <v>-0.19728022750656654</v>
      </c>
      <c r="G405">
        <f t="shared" si="44"/>
        <v>0.34062426022932857</v>
      </c>
      <c r="H405">
        <v>0</v>
      </c>
    </row>
    <row r="406" spans="1:8" x14ac:dyDescent="0.25">
      <c r="A406">
        <v>85</v>
      </c>
      <c r="B406">
        <f t="shared" si="39"/>
        <v>239.0625</v>
      </c>
      <c r="C406">
        <f t="shared" si="41"/>
        <v>4.172427743048944</v>
      </c>
      <c r="D406">
        <f t="shared" si="42"/>
        <v>-0.85772861000027201</v>
      </c>
      <c r="E406">
        <f t="shared" si="40"/>
        <v>-0.59960052672947983</v>
      </c>
      <c r="F406">
        <f t="shared" si="43"/>
        <v>-0.24014995732511321</v>
      </c>
      <c r="G406">
        <f t="shared" si="44"/>
        <v>0.31382024116682006</v>
      </c>
      <c r="H406">
        <v>0</v>
      </c>
    </row>
    <row r="407" spans="1:8" x14ac:dyDescent="0.25">
      <c r="A407">
        <v>86</v>
      </c>
      <c r="B407">
        <f t="shared" si="39"/>
        <v>241.875</v>
      </c>
      <c r="C407">
        <f t="shared" si="41"/>
        <v>4.2215151282612844</v>
      </c>
      <c r="D407">
        <f t="shared" si="42"/>
        <v>-0.88192126434835494</v>
      </c>
      <c r="E407">
        <f t="shared" si="40"/>
        <v>-0.63657781342284814</v>
      </c>
      <c r="F407">
        <f t="shared" si="43"/>
        <v>-0.28244114486181177</v>
      </c>
      <c r="G407">
        <f t="shared" si="44"/>
        <v>0.28626020165593402</v>
      </c>
      <c r="H407">
        <v>0</v>
      </c>
    </row>
    <row r="408" spans="1:8" x14ac:dyDescent="0.25">
      <c r="A408">
        <v>87</v>
      </c>
      <c r="B408">
        <f t="shared" si="39"/>
        <v>244.68749999999997</v>
      </c>
      <c r="C408">
        <f t="shared" si="41"/>
        <v>4.2706025134736247</v>
      </c>
      <c r="D408">
        <f t="shared" si="42"/>
        <v>-0.90398929312344312</v>
      </c>
      <c r="E408">
        <f t="shared" si="40"/>
        <v>-0.67202152840604956</v>
      </c>
      <c r="F408">
        <f t="shared" si="43"/>
        <v>-0.32405190694161567</v>
      </c>
      <c r="G408">
        <f t="shared" si="44"/>
        <v>0.25801053624582637</v>
      </c>
      <c r="H408">
        <v>0</v>
      </c>
    </row>
    <row r="409" spans="1:8" x14ac:dyDescent="0.25">
      <c r="A409">
        <v>88</v>
      </c>
      <c r="B409">
        <f t="shared" si="39"/>
        <v>247.49999999999997</v>
      </c>
      <c r="C409">
        <f t="shared" si="41"/>
        <v>4.3196898986859651</v>
      </c>
      <c r="D409">
        <f t="shared" si="42"/>
        <v>-0.92387953251128652</v>
      </c>
      <c r="E409">
        <f t="shared" si="40"/>
        <v>-0.70584628466518684</v>
      </c>
      <c r="F409">
        <f t="shared" si="43"/>
        <v>-0.36488199959400242</v>
      </c>
      <c r="G409">
        <f t="shared" si="44"/>
        <v>0.2291393008548486</v>
      </c>
      <c r="H409">
        <v>0</v>
      </c>
    </row>
    <row r="410" spans="1:8" x14ac:dyDescent="0.25">
      <c r="A410">
        <v>89</v>
      </c>
      <c r="B410">
        <f t="shared" si="39"/>
        <v>250.31250000000003</v>
      </c>
      <c r="C410">
        <f t="shared" si="41"/>
        <v>4.3687772838983063</v>
      </c>
      <c r="D410">
        <f t="shared" si="42"/>
        <v>-0.94154406518302081</v>
      </c>
      <c r="E410">
        <f t="shared" si="40"/>
        <v>-0.73797059539973298</v>
      </c>
      <c r="F410">
        <f t="shared" si="43"/>
        <v>-0.40483305954947868</v>
      </c>
      <c r="G410">
        <f t="shared" si="44"/>
        <v>0.19971604881787924</v>
      </c>
      <c r="H410">
        <v>0</v>
      </c>
    </row>
    <row r="411" spans="1:8" x14ac:dyDescent="0.25">
      <c r="A411">
        <v>90</v>
      </c>
      <c r="B411">
        <f t="shared" si="39"/>
        <v>253.12500000000003</v>
      </c>
      <c r="C411">
        <f t="shared" si="41"/>
        <v>4.4178646691106467</v>
      </c>
      <c r="D411">
        <f t="shared" si="42"/>
        <v>-0.95694033573220882</v>
      </c>
      <c r="E411">
        <f t="shared" si="40"/>
        <v>-0.7683170703313712</v>
      </c>
      <c r="F411">
        <f t="shared" si="43"/>
        <v>-0.44380884120531217</v>
      </c>
      <c r="G411">
        <f t="shared" si="44"/>
        <v>0.1698116633262477</v>
      </c>
      <c r="H411">
        <v>0</v>
      </c>
    </row>
    <row r="412" spans="1:8" x14ac:dyDescent="0.25">
      <c r="A412">
        <v>91</v>
      </c>
      <c r="B412">
        <f t="shared" si="39"/>
        <v>255.9375</v>
      </c>
      <c r="C412">
        <f t="shared" si="41"/>
        <v>4.466952054322987</v>
      </c>
      <c r="D412">
        <f t="shared" si="42"/>
        <v>-0.97003125319454397</v>
      </c>
      <c r="E412">
        <f t="shared" si="40"/>
        <v>-0.79681260214395389</v>
      </c>
      <c r="F412">
        <f t="shared" si="43"/>
        <v>-0.48171544848961867</v>
      </c>
      <c r="G412">
        <f t="shared" si="44"/>
        <v>0.13949818666391825</v>
      </c>
      <c r="H412">
        <v>0</v>
      </c>
    </row>
    <row r="413" spans="1:8" x14ac:dyDescent="0.25">
      <c r="A413">
        <v>92</v>
      </c>
      <c r="B413">
        <f t="shared" si="39"/>
        <v>258.75</v>
      </c>
      <c r="C413">
        <f t="shared" si="41"/>
        <v>4.5160394395353274</v>
      </c>
      <c r="D413">
        <f t="shared" si="42"/>
        <v>-0.98078528040323032</v>
      </c>
      <c r="E413">
        <f t="shared" si="40"/>
        <v>-0.8233885426054306</v>
      </c>
      <c r="F413">
        <f t="shared" si="43"/>
        <v>-0.51846156106522356</v>
      </c>
      <c r="G413">
        <f t="shared" si="44"/>
        <v>0.10884864665131726</v>
      </c>
      <c r="H413">
        <v>0</v>
      </c>
    </row>
    <row r="414" spans="1:8" x14ac:dyDescent="0.25">
      <c r="A414">
        <v>93</v>
      </c>
      <c r="B414">
        <f t="shared" si="39"/>
        <v>261.56249999999994</v>
      </c>
      <c r="C414">
        <f t="shared" si="41"/>
        <v>4.5651268247476677</v>
      </c>
      <c r="D414">
        <f t="shared" si="42"/>
        <v>-0.9891765099647809</v>
      </c>
      <c r="E414">
        <f t="shared" si="40"/>
        <v>-0.84798086794745231</v>
      </c>
      <c r="F414">
        <f t="shared" si="43"/>
        <v>-0.55395865432835312</v>
      </c>
      <c r="G414">
        <f t="shared" si="44"/>
        <v>7.7936880714917819E-2</v>
      </c>
      <c r="H414">
        <v>0</v>
      </c>
    </row>
    <row r="415" spans="1:8" x14ac:dyDescent="0.25">
      <c r="A415">
        <v>94</v>
      </c>
      <c r="B415">
        <f t="shared" si="39"/>
        <v>264.375</v>
      </c>
      <c r="C415">
        <f t="shared" si="41"/>
        <v>4.614214209960009</v>
      </c>
      <c r="D415">
        <f t="shared" si="42"/>
        <v>-0.99518472667219693</v>
      </c>
      <c r="E415">
        <f t="shared" si="40"/>
        <v>-0.87053033310423678</v>
      </c>
      <c r="F415">
        <f t="shared" si="43"/>
        <v>-0.588121212672158</v>
      </c>
      <c r="G415">
        <f t="shared" si="44"/>
        <v>4.6837358006411686E-2</v>
      </c>
      <c r="H415">
        <v>0</v>
      </c>
    </row>
    <row r="416" spans="1:8" x14ac:dyDescent="0.25">
      <c r="A416">
        <v>95</v>
      </c>
      <c r="B416">
        <f t="shared" si="39"/>
        <v>267.1875</v>
      </c>
      <c r="C416">
        <f t="shared" si="41"/>
        <v>4.6633015951723493</v>
      </c>
      <c r="D416">
        <f t="shared" si="42"/>
        <v>-0.99879545620517241</v>
      </c>
      <c r="E416">
        <f t="shared" si="40"/>
        <v>-0.89098261443912141</v>
      </c>
      <c r="F416">
        <f t="shared" si="43"/>
        <v>-0.62086693550130145</v>
      </c>
      <c r="G416">
        <f t="shared" si="44"/>
        <v>1.5625000000000076E-2</v>
      </c>
      <c r="H416">
        <v>0</v>
      </c>
    </row>
    <row r="417" spans="1:8" x14ac:dyDescent="0.25">
      <c r="A417">
        <v>96</v>
      </c>
      <c r="B417">
        <f t="shared" si="39"/>
        <v>270</v>
      </c>
      <c r="C417">
        <f t="shared" si="41"/>
        <v>4.7123889803846897</v>
      </c>
      <c r="D417">
        <f t="shared" si="42"/>
        <v>-1</v>
      </c>
      <c r="E417">
        <f t="shared" si="40"/>
        <v>-0.90928844061496217</v>
      </c>
      <c r="F417">
        <f t="shared" si="43"/>
        <v>-0.65211693550130145</v>
      </c>
      <c r="G417">
        <f t="shared" si="44"/>
        <v>-1.5624999999999892E-2</v>
      </c>
      <c r="H417">
        <v>0</v>
      </c>
    </row>
    <row r="418" spans="1:8" x14ac:dyDescent="0.25">
      <c r="A418">
        <v>97</v>
      </c>
      <c r="B418">
        <f t="shared" ref="B418:B448" si="45">360*C418/(2*PI())</f>
        <v>272.8125</v>
      </c>
      <c r="C418">
        <f t="shared" si="41"/>
        <v>4.76147636559703</v>
      </c>
      <c r="D418">
        <f t="shared" si="42"/>
        <v>-0.99879545620517241</v>
      </c>
      <c r="E418">
        <f t="shared" si="40"/>
        <v>-0.92540371129310051</v>
      </c>
      <c r="F418">
        <f t="shared" si="43"/>
        <v>-0.68179592868498129</v>
      </c>
      <c r="G418">
        <f t="shared" si="44"/>
        <v>-4.6837358006411561E-2</v>
      </c>
      <c r="H418">
        <v>0</v>
      </c>
    </row>
    <row r="419" spans="1:8" x14ac:dyDescent="0.25">
      <c r="A419">
        <v>98</v>
      </c>
      <c r="B419">
        <f t="shared" si="45"/>
        <v>275.62499999999994</v>
      </c>
      <c r="C419">
        <f t="shared" si="41"/>
        <v>4.8105637508093704</v>
      </c>
      <c r="D419">
        <f t="shared" si="42"/>
        <v>-0.99518472667219693</v>
      </c>
      <c r="E419">
        <f t="shared" si="40"/>
        <v>-0.93928960337494172</v>
      </c>
      <c r="F419">
        <f t="shared" si="43"/>
        <v>-0.70983241575818867</v>
      </c>
      <c r="G419">
        <f t="shared" si="44"/>
        <v>-7.7936880714917708E-2</v>
      </c>
      <c r="H419">
        <v>0</v>
      </c>
    </row>
    <row r="420" spans="1:8" x14ac:dyDescent="0.25">
      <c r="A420">
        <v>99</v>
      </c>
      <c r="B420">
        <f t="shared" si="45"/>
        <v>278.4375</v>
      </c>
      <c r="C420">
        <f t="shared" si="41"/>
        <v>4.8596511360217116</v>
      </c>
      <c r="D420">
        <f t="shared" si="42"/>
        <v>-0.9891765099647809</v>
      </c>
      <c r="E420">
        <f t="shared" si="40"/>
        <v>-0.95091266453020018</v>
      </c>
      <c r="F420">
        <f t="shared" si="43"/>
        <v>-0.73615885436785811</v>
      </c>
      <c r="G420">
        <f t="shared" si="44"/>
        <v>-0.10884864665131713</v>
      </c>
      <c r="H420">
        <v>0</v>
      </c>
    </row>
    <row r="421" spans="1:8" x14ac:dyDescent="0.25">
      <c r="A421">
        <v>100</v>
      </c>
      <c r="B421">
        <f t="shared" si="45"/>
        <v>281.25</v>
      </c>
      <c r="C421">
        <f t="shared" si="41"/>
        <v>4.908738521234052</v>
      </c>
      <c r="D421">
        <f t="shared" si="42"/>
        <v>-0.98078528040323043</v>
      </c>
      <c r="E421">
        <f t="shared" si="40"/>
        <v>-0.96024489378649314</v>
      </c>
      <c r="F421">
        <f t="shared" si="43"/>
        <v>-0.76071182181745489</v>
      </c>
      <c r="G421">
        <f t="shared" si="44"/>
        <v>-0.13949818666391806</v>
      </c>
      <c r="H421">
        <v>0</v>
      </c>
    </row>
    <row r="422" spans="1:8" x14ac:dyDescent="0.25">
      <c r="A422">
        <v>101</v>
      </c>
      <c r="B422">
        <f t="shared" si="45"/>
        <v>284.0625</v>
      </c>
      <c r="C422">
        <f t="shared" si="41"/>
        <v>4.9578259064463923</v>
      </c>
      <c r="D422">
        <f t="shared" si="42"/>
        <v>-0.97003125319454397</v>
      </c>
      <c r="E422">
        <f t="shared" si="40"/>
        <v>-0.96726380898613507</v>
      </c>
      <c r="F422">
        <f t="shared" si="43"/>
        <v>-0.78343216785780745</v>
      </c>
      <c r="G422">
        <f t="shared" si="44"/>
        <v>-0.16981166332624756</v>
      </c>
      <c r="H422">
        <v>0</v>
      </c>
    </row>
    <row r="423" spans="1:8" x14ac:dyDescent="0.25">
      <c r="A423">
        <v>102</v>
      </c>
      <c r="B423">
        <f t="shared" si="45"/>
        <v>286.875</v>
      </c>
      <c r="C423">
        <f t="shared" si="41"/>
        <v>5.0069132916587327</v>
      </c>
      <c r="D423">
        <f t="shared" si="42"/>
        <v>-0.95694033573220894</v>
      </c>
      <c r="E423">
        <f t="shared" si="40"/>
        <v>-0.97195250094762597</v>
      </c>
      <c r="F423">
        <f t="shared" si="43"/>
        <v>-0.80426515718523706</v>
      </c>
      <c r="G423">
        <f t="shared" si="44"/>
        <v>-0.19971604881787908</v>
      </c>
      <c r="H423">
        <v>0</v>
      </c>
    </row>
    <row r="424" spans="1:8" x14ac:dyDescent="0.25">
      <c r="A424">
        <v>103</v>
      </c>
      <c r="B424">
        <f t="shared" si="45"/>
        <v>289.6875</v>
      </c>
      <c r="C424">
        <f t="shared" si="41"/>
        <v>5.056000676871073</v>
      </c>
      <c r="D424">
        <f t="shared" si="42"/>
        <v>-0.94154406518302092</v>
      </c>
      <c r="E424">
        <f t="shared" si="40"/>
        <v>-0.97429967420134955</v>
      </c>
      <c r="F424">
        <f t="shared" si="43"/>
        <v>-0.82316060130369972</v>
      </c>
      <c r="G424">
        <f t="shared" si="44"/>
        <v>-0.22913930085484846</v>
      </c>
      <c r="H424">
        <v>0</v>
      </c>
    </row>
    <row r="425" spans="1:8" x14ac:dyDescent="0.25">
      <c r="A425">
        <v>104</v>
      </c>
      <c r="B425">
        <f t="shared" si="45"/>
        <v>292.50000000000006</v>
      </c>
      <c r="C425">
        <f t="shared" si="41"/>
        <v>5.1050880620834143</v>
      </c>
      <c r="D425">
        <f t="shared" si="42"/>
        <v>-0.92387953251128663</v>
      </c>
      <c r="E425">
        <f t="shared" si="40"/>
        <v>-0.97429967420134955</v>
      </c>
      <c r="F425">
        <f t="shared" si="43"/>
        <v>-0.84007297943326831</v>
      </c>
      <c r="G425">
        <f t="shared" si="44"/>
        <v>-0.25801053624582621</v>
      </c>
      <c r="H425">
        <v>0</v>
      </c>
    </row>
    <row r="426" spans="1:8" x14ac:dyDescent="0.25">
      <c r="A426">
        <v>105</v>
      </c>
      <c r="B426">
        <f t="shared" si="45"/>
        <v>295.3125</v>
      </c>
      <c r="C426">
        <f t="shared" si="41"/>
        <v>5.1541754472957546</v>
      </c>
      <c r="D426">
        <f t="shared" si="42"/>
        <v>-0.90398929312344334</v>
      </c>
      <c r="E426">
        <f t="shared" si="40"/>
        <v>-0.97195250094762597</v>
      </c>
      <c r="F426">
        <f t="shared" si="43"/>
        <v>-0.85496154817367953</v>
      </c>
      <c r="G426">
        <f t="shared" si="44"/>
        <v>-0.28626020165593385</v>
      </c>
      <c r="H426">
        <v>0</v>
      </c>
    </row>
    <row r="427" spans="1:8" x14ac:dyDescent="0.25">
      <c r="A427">
        <v>106</v>
      </c>
      <c r="B427">
        <f t="shared" si="45"/>
        <v>298.125</v>
      </c>
      <c r="C427">
        <f t="shared" si="41"/>
        <v>5.203262832508095</v>
      </c>
      <c r="D427">
        <f t="shared" si="42"/>
        <v>-0.88192126434835505</v>
      </c>
      <c r="E427">
        <f t="shared" si="40"/>
        <v>-0.96726380898613518</v>
      </c>
      <c r="F427">
        <f t="shared" si="43"/>
        <v>-0.86779043965875335</v>
      </c>
      <c r="G427">
        <f t="shared" si="44"/>
        <v>-0.31382024116681989</v>
      </c>
      <c r="H427">
        <v>0</v>
      </c>
    </row>
    <row r="428" spans="1:8" x14ac:dyDescent="0.25">
      <c r="A428">
        <v>107</v>
      </c>
      <c r="B428">
        <f t="shared" si="45"/>
        <v>300.9375</v>
      </c>
      <c r="C428">
        <f t="shared" si="41"/>
        <v>5.2523502177204353</v>
      </c>
      <c r="D428">
        <f t="shared" si="42"/>
        <v>-0.85772861000027223</v>
      </c>
      <c r="E428">
        <f t="shared" si="40"/>
        <v>-0.96024489378649325</v>
      </c>
      <c r="F428">
        <f t="shared" si="43"/>
        <v>-0.87852874796522362</v>
      </c>
      <c r="G428">
        <f t="shared" si="44"/>
        <v>-0.3406242602293284</v>
      </c>
      <c r="H428">
        <v>0</v>
      </c>
    </row>
    <row r="429" spans="1:8" x14ac:dyDescent="0.25">
      <c r="A429">
        <v>108</v>
      </c>
      <c r="B429">
        <f t="shared" si="45"/>
        <v>303.75</v>
      </c>
      <c r="C429">
        <f t="shared" si="41"/>
        <v>5.3014376029327757</v>
      </c>
      <c r="D429">
        <f t="shared" si="42"/>
        <v>-0.83146961230254546</v>
      </c>
      <c r="E429">
        <f t="shared" si="40"/>
        <v>-0.9509126645302004</v>
      </c>
      <c r="F429">
        <f t="shared" si="43"/>
        <v>-0.88715060356781561</v>
      </c>
      <c r="G429">
        <f t="shared" si="44"/>
        <v>-0.36660768561378299</v>
      </c>
      <c r="H429">
        <v>0</v>
      </c>
    </row>
    <row r="430" spans="1:8" x14ac:dyDescent="0.25">
      <c r="A430">
        <v>109</v>
      </c>
      <c r="B430">
        <f t="shared" si="45"/>
        <v>306.56249999999994</v>
      </c>
      <c r="C430">
        <f t="shared" si="41"/>
        <v>5.350524988145116</v>
      </c>
      <c r="D430">
        <f t="shared" si="42"/>
        <v>-0.80320753148064528</v>
      </c>
      <c r="E430">
        <f t="shared" si="40"/>
        <v>-0.93928960337494183</v>
      </c>
      <c r="F430">
        <f t="shared" si="43"/>
        <v>-0.89363523566119718</v>
      </c>
      <c r="G430">
        <f t="shared" si="44"/>
        <v>-0.39170792097255314</v>
      </c>
      <c r="H430">
        <v>0</v>
      </c>
    </row>
    <row r="431" spans="1:8" x14ac:dyDescent="0.25">
      <c r="A431">
        <v>110</v>
      </c>
      <c r="B431">
        <f t="shared" si="45"/>
        <v>309.375</v>
      </c>
      <c r="C431">
        <f t="shared" si="41"/>
        <v>5.3996123733574573</v>
      </c>
      <c r="D431">
        <f t="shared" si="42"/>
        <v>-0.77301045336273688</v>
      </c>
      <c r="E431">
        <f t="shared" si="40"/>
        <v>-0.92540371129310062</v>
      </c>
      <c r="F431">
        <f t="shared" si="43"/>
        <v>-0.89796702219866886</v>
      </c>
      <c r="G431">
        <f t="shared" si="44"/>
        <v>-0.41586449764013866</v>
      </c>
      <c r="H431">
        <v>0</v>
      </c>
    </row>
    <row r="432" spans="1:8" x14ac:dyDescent="0.25">
      <c r="A432">
        <v>111</v>
      </c>
      <c r="B432">
        <f t="shared" si="45"/>
        <v>312.1875</v>
      </c>
      <c r="C432">
        <f t="shared" si="41"/>
        <v>5.4486997585697976</v>
      </c>
      <c r="D432">
        <f t="shared" si="42"/>
        <v>-0.74095112535495911</v>
      </c>
      <c r="E432">
        <f t="shared" si="40"/>
        <v>-0.90928844061496228</v>
      </c>
      <c r="F432">
        <f t="shared" si="43"/>
        <v>-0.90013552752704185</v>
      </c>
      <c r="G432">
        <f t="shared" si="44"/>
        <v>-0.43901922030748114</v>
      </c>
      <c r="H432">
        <v>0</v>
      </c>
    </row>
    <row r="433" spans="1:8" x14ac:dyDescent="0.25">
      <c r="A433">
        <v>112</v>
      </c>
      <c r="B433">
        <f t="shared" si="45"/>
        <v>315</v>
      </c>
      <c r="C433">
        <f t="shared" si="41"/>
        <v>5.497787143782138</v>
      </c>
      <c r="D433">
        <f t="shared" si="42"/>
        <v>-0.70710678118654768</v>
      </c>
      <c r="E433">
        <f t="shared" si="40"/>
        <v>-0.89098261443912163</v>
      </c>
      <c r="F433">
        <f t="shared" si="43"/>
        <v>-0.90013552752704185</v>
      </c>
      <c r="G433">
        <f t="shared" si="44"/>
        <v>-0.46111630721956071</v>
      </c>
      <c r="H433">
        <v>0</v>
      </c>
    </row>
    <row r="434" spans="1:8" x14ac:dyDescent="0.25">
      <c r="A434">
        <v>113</v>
      </c>
      <c r="B434">
        <f t="shared" si="45"/>
        <v>317.8125</v>
      </c>
      <c r="C434">
        <f t="shared" si="41"/>
        <v>5.5468745289944783</v>
      </c>
      <c r="D434">
        <f t="shared" si="42"/>
        <v>-0.67155895484701866</v>
      </c>
      <c r="E434">
        <f t="shared" si="40"/>
        <v>-0.870530333104237</v>
      </c>
      <c r="F434">
        <f t="shared" si="43"/>
        <v>-0.89796702219866864</v>
      </c>
      <c r="G434">
        <f t="shared" si="44"/>
        <v>-0.48210252455852998</v>
      </c>
      <c r="H434">
        <v>0</v>
      </c>
    </row>
    <row r="435" spans="1:8" x14ac:dyDescent="0.25">
      <c r="A435">
        <v>114</v>
      </c>
      <c r="B435">
        <f t="shared" si="45"/>
        <v>320.625</v>
      </c>
      <c r="C435">
        <f t="shared" si="41"/>
        <v>5.5959619142068187</v>
      </c>
      <c r="D435">
        <f t="shared" si="42"/>
        <v>-0.63439328416364593</v>
      </c>
      <c r="E435">
        <f t="shared" si="40"/>
        <v>-0.84798086794745253</v>
      </c>
      <c r="F435">
        <f t="shared" si="43"/>
        <v>-0.89363523566119707</v>
      </c>
      <c r="G435">
        <f t="shared" si="44"/>
        <v>-0.50192731468864393</v>
      </c>
      <c r="H435">
        <v>0</v>
      </c>
    </row>
    <row r="436" spans="1:8" x14ac:dyDescent="0.25">
      <c r="A436">
        <v>115</v>
      </c>
      <c r="B436">
        <f t="shared" si="45"/>
        <v>323.43750000000006</v>
      </c>
      <c r="C436">
        <f t="shared" si="41"/>
        <v>5.6450492994191599</v>
      </c>
      <c r="D436">
        <f t="shared" si="42"/>
        <v>-0.59569930449243325</v>
      </c>
      <c r="E436">
        <f t="shared" si="40"/>
        <v>-0.82338854260543082</v>
      </c>
      <c r="F436">
        <f t="shared" si="43"/>
        <v>-0.8871506035678155</v>
      </c>
      <c r="G436">
        <f t="shared" si="44"/>
        <v>-0.5205429179540324</v>
      </c>
      <c r="H436">
        <v>0</v>
      </c>
    </row>
    <row r="437" spans="1:8" x14ac:dyDescent="0.25">
      <c r="A437">
        <v>116</v>
      </c>
      <c r="B437">
        <f t="shared" si="45"/>
        <v>326.25</v>
      </c>
      <c r="C437">
        <f t="shared" si="41"/>
        <v>5.6941366846315002</v>
      </c>
      <c r="D437">
        <f t="shared" si="42"/>
        <v>-0.55557023301960218</v>
      </c>
      <c r="E437">
        <f t="shared" si="40"/>
        <v>-0.79681260214395411</v>
      </c>
      <c r="F437">
        <f t="shared" si="43"/>
        <v>-0.87852874796522362</v>
      </c>
      <c r="G437">
        <f t="shared" si="44"/>
        <v>-0.53790448773589505</v>
      </c>
      <c r="H437">
        <v>0</v>
      </c>
    </row>
    <row r="438" spans="1:8" x14ac:dyDescent="0.25">
      <c r="A438">
        <v>117</v>
      </c>
      <c r="B438">
        <f t="shared" si="45"/>
        <v>329.0625</v>
      </c>
      <c r="C438">
        <f t="shared" si="41"/>
        <v>5.7432240698438406</v>
      </c>
      <c r="D438">
        <f t="shared" si="42"/>
        <v>-0.51410274419322188</v>
      </c>
      <c r="E438">
        <f t="shared" si="40"/>
        <v>-0.76831707033137142</v>
      </c>
      <c r="F438">
        <f t="shared" si="43"/>
        <v>-0.86779043965875313</v>
      </c>
      <c r="G438">
        <f t="shared" si="44"/>
        <v>-0.5539701984919333</v>
      </c>
      <c r="H438">
        <v>0</v>
      </c>
    </row>
    <row r="439" spans="1:8" x14ac:dyDescent="0.25">
      <c r="A439">
        <v>118</v>
      </c>
      <c r="B439">
        <f t="shared" si="45"/>
        <v>331.875</v>
      </c>
      <c r="C439">
        <f t="shared" si="41"/>
        <v>5.7923114550561809</v>
      </c>
      <c r="D439">
        <f t="shared" si="42"/>
        <v>-0.47139673682599792</v>
      </c>
      <c r="E439">
        <f t="shared" si="40"/>
        <v>-0.73797059539973342</v>
      </c>
      <c r="F439">
        <f t="shared" si="43"/>
        <v>-0.85496154817367953</v>
      </c>
      <c r="G439">
        <f t="shared" si="44"/>
        <v>-0.56870134651774573</v>
      </c>
      <c r="H439">
        <v>0</v>
      </c>
    </row>
    <row r="440" spans="1:8" x14ac:dyDescent="0.25">
      <c r="A440">
        <v>119</v>
      </c>
      <c r="B440">
        <f t="shared" si="45"/>
        <v>334.6875</v>
      </c>
      <c r="C440">
        <f t="shared" si="41"/>
        <v>5.8413988402685213</v>
      </c>
      <c r="D440">
        <f t="shared" si="42"/>
        <v>-0.42755509343028253</v>
      </c>
      <c r="E440">
        <f t="shared" si="40"/>
        <v>-0.70584628466518706</v>
      </c>
      <c r="F440">
        <f t="shared" si="43"/>
        <v>-0.84007297943326831</v>
      </c>
      <c r="G440">
        <f t="shared" si="44"/>
        <v>-0.58206244318744216</v>
      </c>
      <c r="H440">
        <v>0</v>
      </c>
    </row>
    <row r="441" spans="1:8" x14ac:dyDescent="0.25">
      <c r="A441">
        <v>120</v>
      </c>
      <c r="B441">
        <f t="shared" si="45"/>
        <v>337.49999999999994</v>
      </c>
      <c r="C441">
        <f t="shared" si="41"/>
        <v>5.8904862254808616</v>
      </c>
      <c r="D441">
        <f t="shared" si="42"/>
        <v>-0.38268343236509039</v>
      </c>
      <c r="E441">
        <f t="shared" si="40"/>
        <v>-0.67202152840604978</v>
      </c>
      <c r="F441">
        <f t="shared" si="43"/>
        <v>-0.82316060130369961</v>
      </c>
      <c r="G441">
        <f t="shared" si="44"/>
        <v>-0.59402130044885115</v>
      </c>
      <c r="H441">
        <v>0</v>
      </c>
    </row>
    <row r="442" spans="1:8" x14ac:dyDescent="0.25">
      <c r="A442">
        <v>121</v>
      </c>
      <c r="B442">
        <f t="shared" si="45"/>
        <v>340.3125</v>
      </c>
      <c r="C442">
        <f t="shared" si="41"/>
        <v>5.9395736106932029</v>
      </c>
      <c r="D442">
        <f t="shared" si="42"/>
        <v>-0.33688985339222</v>
      </c>
      <c r="E442">
        <f t="shared" si="40"/>
        <v>-0.63657781342284825</v>
      </c>
      <c r="F442">
        <f t="shared" si="43"/>
        <v>-0.80426515718523706</v>
      </c>
      <c r="G442">
        <f t="shared" si="44"/>
        <v>-0.60454910836735809</v>
      </c>
      <c r="H442">
        <v>0</v>
      </c>
    </row>
    <row r="443" spans="1:8" x14ac:dyDescent="0.25">
      <c r="A443">
        <v>122</v>
      </c>
      <c r="B443">
        <f t="shared" si="45"/>
        <v>343.12499999999994</v>
      </c>
      <c r="C443">
        <f t="shared" si="41"/>
        <v>5.9886609959055432</v>
      </c>
      <c r="D443">
        <f t="shared" si="42"/>
        <v>-0.2902846772544625</v>
      </c>
      <c r="E443">
        <f t="shared" si="40"/>
        <v>-0.59960052672947994</v>
      </c>
      <c r="F443">
        <f t="shared" si="43"/>
        <v>-0.78343216785780745</v>
      </c>
      <c r="G443">
        <f t="shared" si="44"/>
        <v>-0.61362050453156003</v>
      </c>
      <c r="H443">
        <v>0</v>
      </c>
    </row>
    <row r="444" spans="1:8" x14ac:dyDescent="0.25">
      <c r="A444">
        <v>123</v>
      </c>
      <c r="B444">
        <f t="shared" si="45"/>
        <v>345.9375</v>
      </c>
      <c r="C444">
        <f t="shared" si="41"/>
        <v>6.0377483811178836</v>
      </c>
      <c r="D444">
        <f t="shared" si="42"/>
        <v>-0.24298017990326418</v>
      </c>
      <c r="E444">
        <f t="shared" si="40"/>
        <v>-0.56117874984841709</v>
      </c>
      <c r="F444">
        <f t="shared" si="43"/>
        <v>-0.760711821817455</v>
      </c>
      <c r="G444">
        <f t="shared" si="44"/>
        <v>-0.62121363515353711</v>
      </c>
      <c r="H444">
        <v>0</v>
      </c>
    </row>
    <row r="445" spans="1:8" x14ac:dyDescent="0.25">
      <c r="A445">
        <v>124</v>
      </c>
      <c r="B445">
        <f t="shared" si="45"/>
        <v>348.75</v>
      </c>
      <c r="C445">
        <f t="shared" si="41"/>
        <v>6.0868357663302239</v>
      </c>
      <c r="D445">
        <f t="shared" si="42"/>
        <v>-0.19509032201612872</v>
      </c>
      <c r="E445">
        <f t="shared" si="40"/>
        <v>-0.52140504420551614</v>
      </c>
      <c r="F445">
        <f t="shared" si="43"/>
        <v>-0.736158854367858</v>
      </c>
      <c r="G445">
        <f t="shared" si="44"/>
        <v>-0.62731020771654111</v>
      </c>
      <c r="H445">
        <v>0</v>
      </c>
    </row>
    <row r="446" spans="1:8" x14ac:dyDescent="0.25">
      <c r="A446">
        <v>125</v>
      </c>
      <c r="B446">
        <f t="shared" si="45"/>
        <v>351.56249999999994</v>
      </c>
      <c r="C446">
        <f t="shared" si="41"/>
        <v>6.1359231515425643</v>
      </c>
      <c r="D446">
        <f t="shared" si="42"/>
        <v>-0.14673047445536239</v>
      </c>
      <c r="E446">
        <f t="shared" si="40"/>
        <v>-0.48037522814143602</v>
      </c>
      <c r="F446">
        <f t="shared" si="43"/>
        <v>-0.70983241575818867</v>
      </c>
      <c r="G446">
        <f t="shared" si="44"/>
        <v>-0.63189553504327123</v>
      </c>
      <c r="H446">
        <v>0</v>
      </c>
    </row>
    <row r="447" spans="1:8" x14ac:dyDescent="0.25">
      <c r="A447">
        <v>126</v>
      </c>
      <c r="B447">
        <f t="shared" si="45"/>
        <v>354.375</v>
      </c>
      <c r="C447">
        <f t="shared" si="41"/>
        <v>6.1850105367549055</v>
      </c>
      <c r="D447">
        <f t="shared" si="42"/>
        <v>-9.8017140329560506E-2</v>
      </c>
      <c r="E447">
        <f t="shared" si="40"/>
        <v>-0.43818814607686241</v>
      </c>
      <c r="F447">
        <f t="shared" si="43"/>
        <v>-0.6817959286849814</v>
      </c>
      <c r="G447">
        <f t="shared" si="44"/>
        <v>-0.63495857067856998</v>
      </c>
      <c r="H447">
        <v>0</v>
      </c>
    </row>
    <row r="448" spans="1:8" x14ac:dyDescent="0.25">
      <c r="A448">
        <v>127</v>
      </c>
      <c r="B448">
        <f t="shared" si="45"/>
        <v>357.18750000000006</v>
      </c>
      <c r="C448">
        <f t="shared" si="41"/>
        <v>6.2340979219672459</v>
      </c>
      <c r="D448">
        <f t="shared" si="42"/>
        <v>-4.9067674327418091E-2</v>
      </c>
      <c r="E448">
        <f t="shared" si="40"/>
        <v>-0.39494543038764107</v>
      </c>
      <c r="F448">
        <f t="shared" si="43"/>
        <v>-0.65211693550130156</v>
      </c>
      <c r="G448">
        <f t="shared" si="44"/>
        <v>-0.63649193550130179</v>
      </c>
      <c r="H44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workbookViewId="0">
      <selection activeCell="F1" sqref="F1"/>
    </sheetView>
  </sheetViews>
  <sheetFormatPr defaultRowHeight="15" x14ac:dyDescent="0.25"/>
  <sheetData>
    <row r="1" spans="1:15" x14ac:dyDescent="0.25">
      <c r="A1">
        <v>0.1</v>
      </c>
      <c r="B1" s="3" t="s">
        <v>29</v>
      </c>
      <c r="C1" s="2">
        <v>0.2</v>
      </c>
      <c r="D1" s="3" t="s">
        <v>30</v>
      </c>
      <c r="E1" s="2">
        <v>0.6</v>
      </c>
      <c r="F1" s="3" t="s">
        <v>31</v>
      </c>
      <c r="G1" s="2">
        <v>0.1</v>
      </c>
      <c r="H1" t="s">
        <v>32</v>
      </c>
      <c r="J1" t="s">
        <v>26</v>
      </c>
      <c r="O1" t="s">
        <v>27</v>
      </c>
    </row>
    <row r="2" spans="1:15" x14ac:dyDescent="0.25">
      <c r="O2" t="s">
        <v>28</v>
      </c>
    </row>
    <row r="3" spans="1:15" x14ac:dyDescent="0.25">
      <c r="A3" t="s">
        <v>20</v>
      </c>
      <c r="B3" t="s">
        <v>22</v>
      </c>
      <c r="C3" t="s">
        <v>23</v>
      </c>
      <c r="D3" t="s">
        <v>24</v>
      </c>
      <c r="E3" t="s">
        <v>12</v>
      </c>
      <c r="F3" t="s">
        <v>18</v>
      </c>
      <c r="G3" t="s">
        <v>19</v>
      </c>
      <c r="H3" t="s">
        <v>14</v>
      </c>
      <c r="I3" t="s">
        <v>25</v>
      </c>
      <c r="O3" t="s">
        <v>33</v>
      </c>
    </row>
    <row r="4" spans="1:15" x14ac:dyDescent="0.25">
      <c r="A4">
        <v>0</v>
      </c>
      <c r="B4" s="1">
        <v>3</v>
      </c>
      <c r="C4" s="1">
        <v>0</v>
      </c>
      <c r="D4" s="1">
        <f>B4-C4</f>
        <v>3</v>
      </c>
      <c r="E4" s="1">
        <f>D4*$G$1*$C$1</f>
        <v>6.0000000000000012E-2</v>
      </c>
      <c r="F4" s="1">
        <f>D4*$E$1</f>
        <v>1.7999999999999998</v>
      </c>
      <c r="G4" s="1">
        <f>IF(E4:E104&lt;-0.1,0.1,IF(E4:E104&gt;0.1,0.1,E4:E104))</f>
        <v>6.0000000000000012E-2</v>
      </c>
      <c r="H4" s="1">
        <f>F4+G4</f>
        <v>1.8599999999999999</v>
      </c>
      <c r="I4" s="1">
        <f>H4/($G$1*3)</f>
        <v>6.1999999999999984</v>
      </c>
      <c r="J4" s="1"/>
    </row>
    <row r="5" spans="1:15" x14ac:dyDescent="0.25">
      <c r="A5">
        <f>A4+$G$1</f>
        <v>0.1</v>
      </c>
      <c r="B5" s="1">
        <v>3</v>
      </c>
      <c r="C5" s="1">
        <f>C4+(I4*$G$1/8)</f>
        <v>7.7499999999999986E-2</v>
      </c>
      <c r="D5" s="1">
        <f>B5-C5</f>
        <v>2.9224999999999999</v>
      </c>
      <c r="E5" s="1">
        <f>IF(E4+(D5*$G$1*$C$1)&lt;-$A$1,-$A$1,IF(E4+(D5*$G$1*$C$1)&gt;$A$1,$A$1,E4+D5*$G$1*$C$1))</f>
        <v>0.1</v>
      </c>
      <c r="F5" s="1">
        <f>D5*$E$1</f>
        <v>1.7534999999999998</v>
      </c>
      <c r="G5" s="1">
        <f t="shared" ref="G5:G68" si="0">E5</f>
        <v>0.1</v>
      </c>
      <c r="H5" s="1">
        <f>F5+G5</f>
        <v>1.8534999999999999</v>
      </c>
      <c r="I5" s="1">
        <f t="shared" ref="I5:I68" si="1">H5/($G$1*3)</f>
        <v>6.1783333333333319</v>
      </c>
      <c r="J5" s="1"/>
    </row>
    <row r="6" spans="1:15" x14ac:dyDescent="0.25">
      <c r="A6">
        <f t="shared" ref="A6:A30" si="2">A5+$G$1</f>
        <v>0.2</v>
      </c>
      <c r="B6" s="1">
        <v>3</v>
      </c>
      <c r="C6" s="1">
        <f>C5+((I5+I4)*$G$1/8)</f>
        <v>0.23222916666666663</v>
      </c>
      <c r="D6" s="1">
        <f t="shared" ref="D6:D30" si="3">B6-C6</f>
        <v>2.7677708333333335</v>
      </c>
      <c r="E6" s="1">
        <f t="shared" ref="E6:E69" si="4">IF(E5+(D6*$G$1*$C$1)&lt;-$A$1,-$A$1,IF(E5+(D6*$G$1*$C$1)&gt;$A$1,$A$1,E5+D6*$G$1*$C$1))</f>
        <v>0.1</v>
      </c>
      <c r="F6" s="1">
        <f t="shared" ref="F6:F30" si="5">D6*$E$1</f>
        <v>1.6606625000000002</v>
      </c>
      <c r="G6" s="1">
        <f t="shared" si="0"/>
        <v>0.1</v>
      </c>
      <c r="H6" s="1">
        <f t="shared" ref="H6:H30" si="6">F6+G6</f>
        <v>1.7606625000000002</v>
      </c>
      <c r="I6" s="1">
        <f t="shared" si="1"/>
        <v>5.8688750000000001</v>
      </c>
      <c r="J6" s="1"/>
    </row>
    <row r="7" spans="1:15" x14ac:dyDescent="0.25">
      <c r="A7">
        <f t="shared" si="2"/>
        <v>0.30000000000000004</v>
      </c>
      <c r="B7" s="1">
        <v>3</v>
      </c>
      <c r="C7" s="1">
        <f>C6+((I6+I5+I4)*$G$1/8)</f>
        <v>0.46031927083333324</v>
      </c>
      <c r="D7" s="1">
        <f t="shared" si="3"/>
        <v>2.5396807291666668</v>
      </c>
      <c r="E7" s="1">
        <f t="shared" si="4"/>
        <v>0.1</v>
      </c>
      <c r="F7" s="1">
        <f t="shared" si="5"/>
        <v>1.5238084375000001</v>
      </c>
      <c r="G7" s="1">
        <f t="shared" si="0"/>
        <v>0.1</v>
      </c>
      <c r="H7" s="1">
        <f t="shared" si="6"/>
        <v>1.6238084375000001</v>
      </c>
      <c r="I7" s="1">
        <f t="shared" si="1"/>
        <v>5.4126947916666666</v>
      </c>
      <c r="J7" s="1"/>
    </row>
    <row r="8" spans="1:15" x14ac:dyDescent="0.25">
      <c r="A8">
        <f t="shared" si="2"/>
        <v>0.4</v>
      </c>
      <c r="B8" s="1">
        <v>3</v>
      </c>
      <c r="C8" s="1">
        <f>C7+((I7+I6+I5+I4)*$G$1/8)</f>
        <v>0.75606805989583314</v>
      </c>
      <c r="D8" s="1">
        <f t="shared" si="3"/>
        <v>2.2439319401041669</v>
      </c>
      <c r="E8" s="1">
        <f t="shared" si="4"/>
        <v>0.1</v>
      </c>
      <c r="F8" s="1">
        <f t="shared" si="5"/>
        <v>1.3463591640625001</v>
      </c>
      <c r="G8" s="1">
        <f t="shared" si="0"/>
        <v>0.1</v>
      </c>
      <c r="H8" s="1">
        <f t="shared" si="6"/>
        <v>1.4463591640625002</v>
      </c>
      <c r="I8" s="1">
        <f t="shared" si="1"/>
        <v>4.8211972135416667</v>
      </c>
      <c r="J8" s="1"/>
    </row>
    <row r="9" spans="1:15" x14ac:dyDescent="0.25">
      <c r="A9">
        <f t="shared" si="2"/>
        <v>0.5</v>
      </c>
      <c r="B9" s="1">
        <v>3</v>
      </c>
      <c r="C9" s="1">
        <f>C8+((I8+I7+I6+I5+I4)*$G$1/8)</f>
        <v>1.1120818141276039</v>
      </c>
      <c r="D9" s="1">
        <f t="shared" si="3"/>
        <v>1.8879181858723961</v>
      </c>
      <c r="E9" s="1">
        <f t="shared" si="4"/>
        <v>0.1</v>
      </c>
      <c r="F9" s="1">
        <f t="shared" si="5"/>
        <v>1.1327509115234375</v>
      </c>
      <c r="G9" s="1">
        <f t="shared" si="0"/>
        <v>0.1</v>
      </c>
      <c r="H9" s="1">
        <f t="shared" si="6"/>
        <v>1.2327509115234376</v>
      </c>
      <c r="I9" s="1">
        <f t="shared" si="1"/>
        <v>4.1091697050781244</v>
      </c>
      <c r="J9" s="1"/>
    </row>
    <row r="10" spans="1:15" x14ac:dyDescent="0.25">
      <c r="A10">
        <f t="shared" si="2"/>
        <v>0.6</v>
      </c>
      <c r="B10" s="1">
        <v>3</v>
      </c>
      <c r="C10" s="1">
        <f>C9+((I9+I8+I7+I6+I5+I4)*$G$1/8)</f>
        <v>1.5194601896728512</v>
      </c>
      <c r="D10" s="1">
        <f t="shared" si="3"/>
        <v>1.4805398103271488</v>
      </c>
      <c r="E10" s="1">
        <f t="shared" si="4"/>
        <v>0.1</v>
      </c>
      <c r="F10" s="1">
        <f t="shared" si="5"/>
        <v>0.88832388619628921</v>
      </c>
      <c r="G10" s="1">
        <f t="shared" si="0"/>
        <v>0.1</v>
      </c>
      <c r="H10" s="1">
        <f t="shared" si="6"/>
        <v>0.98832388619628919</v>
      </c>
      <c r="I10" s="1">
        <f t="shared" si="1"/>
        <v>3.2944129539876301</v>
      </c>
      <c r="J10" s="1"/>
    </row>
    <row r="11" spans="1:15" x14ac:dyDescent="0.25">
      <c r="A11">
        <f t="shared" si="2"/>
        <v>0.7</v>
      </c>
      <c r="B11" s="1">
        <v>3</v>
      </c>
      <c r="C11" s="1">
        <f>C10+((I10+I9+I8+I7+I6+I5+I4)*$G$1/8)</f>
        <v>1.9680187271429439</v>
      </c>
      <c r="D11" s="1">
        <f t="shared" si="3"/>
        <v>1.0319812728570561</v>
      </c>
      <c r="E11" s="1">
        <f t="shared" si="4"/>
        <v>0.1</v>
      </c>
      <c r="F11" s="1">
        <f t="shared" si="5"/>
        <v>0.61918876371423359</v>
      </c>
      <c r="G11" s="1">
        <f t="shared" si="0"/>
        <v>0.1</v>
      </c>
      <c r="H11" s="1">
        <f t="shared" si="6"/>
        <v>0.71918876371423357</v>
      </c>
      <c r="I11" s="1">
        <f t="shared" si="1"/>
        <v>2.3972958790474448</v>
      </c>
      <c r="J11" s="1"/>
    </row>
    <row r="12" spans="1:15" x14ac:dyDescent="0.25">
      <c r="A12">
        <f t="shared" si="2"/>
        <v>0.79999999999999993</v>
      </c>
      <c r="B12" s="1">
        <v>3</v>
      </c>
      <c r="C12" s="1">
        <f>C11+((I11+I10+I9+I8+I7+I6+I5+I4)*$G$1/8)</f>
        <v>2.4465434631011296</v>
      </c>
      <c r="D12" s="1">
        <f t="shared" si="3"/>
        <v>0.55345653689887042</v>
      </c>
      <c r="E12" s="1">
        <f t="shared" si="4"/>
        <v>0.1</v>
      </c>
      <c r="F12" s="1">
        <f t="shared" si="5"/>
        <v>0.33207392213932224</v>
      </c>
      <c r="G12" s="1">
        <f t="shared" si="0"/>
        <v>0.1</v>
      </c>
      <c r="H12" s="1">
        <f t="shared" si="6"/>
        <v>0.43207392213932228</v>
      </c>
      <c r="I12" s="1">
        <f t="shared" si="1"/>
        <v>1.4402464071310741</v>
      </c>
      <c r="J12" s="1"/>
    </row>
    <row r="13" spans="1:15" x14ac:dyDescent="0.25">
      <c r="A13">
        <f t="shared" si="2"/>
        <v>0.89999999999999991</v>
      </c>
      <c r="B13" s="1">
        <v>3</v>
      </c>
      <c r="C13" s="1">
        <f t="shared" ref="C13:C76" si="7">C12+((I12+I11+I10+I9+I8+I7+I6+I5)*$G$1/8)</f>
        <v>2.8655712791484538</v>
      </c>
      <c r="D13" s="1">
        <f t="shared" si="3"/>
        <v>0.13442872085154622</v>
      </c>
      <c r="E13" s="1">
        <f t="shared" si="4"/>
        <v>0.1</v>
      </c>
      <c r="F13" s="1">
        <f t="shared" si="5"/>
        <v>8.0657232510927726E-2</v>
      </c>
      <c r="G13" s="1">
        <f t="shared" si="0"/>
        <v>0.1</v>
      </c>
      <c r="H13" s="1">
        <f t="shared" si="6"/>
        <v>0.18065723251092775</v>
      </c>
      <c r="I13" s="1">
        <f t="shared" si="1"/>
        <v>0.60219077503642571</v>
      </c>
      <c r="J13" s="1"/>
    </row>
    <row r="14" spans="1:15" x14ac:dyDescent="0.25">
      <c r="A14">
        <f t="shared" si="2"/>
        <v>0.99999999999999989</v>
      </c>
      <c r="B14" s="1">
        <v>3</v>
      </c>
      <c r="C14" s="1">
        <f t="shared" si="7"/>
        <v>3.2148973132170666</v>
      </c>
      <c r="D14" s="1">
        <f t="shared" si="3"/>
        <v>-0.21489731321706662</v>
      </c>
      <c r="E14" s="1">
        <f t="shared" si="4"/>
        <v>9.5702053735658668E-2</v>
      </c>
      <c r="F14" s="1">
        <f t="shared" si="5"/>
        <v>-0.12893838793023996</v>
      </c>
      <c r="G14" s="1">
        <f t="shared" si="0"/>
        <v>9.5702053735658668E-2</v>
      </c>
      <c r="H14" s="1">
        <f t="shared" si="6"/>
        <v>-3.3236334194581288E-2</v>
      </c>
      <c r="I14" s="1">
        <f t="shared" si="1"/>
        <v>-0.11078778064860427</v>
      </c>
      <c r="J14" s="1"/>
    </row>
    <row r="15" spans="1:15" x14ac:dyDescent="0.25">
      <c r="A15">
        <f t="shared" si="2"/>
        <v>1.0999999999999999</v>
      </c>
      <c r="B15" s="1">
        <v>3</v>
      </c>
      <c r="C15" s="1">
        <f t="shared" si="7"/>
        <v>3.489477562527572</v>
      </c>
      <c r="D15" s="1">
        <f t="shared" si="3"/>
        <v>-0.48947756252757202</v>
      </c>
      <c r="E15" s="1">
        <f t="shared" si="4"/>
        <v>8.5912502485107234E-2</v>
      </c>
      <c r="F15" s="1">
        <f t="shared" si="5"/>
        <v>-0.29368653751654322</v>
      </c>
      <c r="G15" s="1">
        <f t="shared" si="0"/>
        <v>8.5912502485107234E-2</v>
      </c>
      <c r="H15" s="1">
        <f t="shared" si="6"/>
        <v>-0.20777403503143599</v>
      </c>
      <c r="I15" s="1">
        <f t="shared" si="1"/>
        <v>-0.69258011677145315</v>
      </c>
      <c r="J15" s="1"/>
    </row>
    <row r="16" spans="1:15" x14ac:dyDescent="0.25">
      <c r="A16">
        <f t="shared" si="2"/>
        <v>1.2</v>
      </c>
      <c r="B16" s="1">
        <v>3</v>
      </c>
      <c r="C16" s="1">
        <f t="shared" si="7"/>
        <v>3.687741875482601</v>
      </c>
      <c r="D16" s="1">
        <f t="shared" si="3"/>
        <v>-0.68774187548260102</v>
      </c>
      <c r="E16" s="1">
        <f t="shared" si="4"/>
        <v>7.2157664975455213E-2</v>
      </c>
      <c r="F16" s="1">
        <f t="shared" si="5"/>
        <v>-0.4126451252895606</v>
      </c>
      <c r="G16" s="1">
        <f t="shared" si="0"/>
        <v>7.2157664975455213E-2</v>
      </c>
      <c r="H16" s="1">
        <f t="shared" si="6"/>
        <v>-0.34048746031410537</v>
      </c>
      <c r="I16" s="1">
        <f t="shared" si="1"/>
        <v>-1.1349582010470178</v>
      </c>
      <c r="J16" s="1"/>
    </row>
    <row r="17" spans="1:10" x14ac:dyDescent="0.25">
      <c r="A17">
        <f t="shared" si="2"/>
        <v>1.3</v>
      </c>
      <c r="B17" s="1">
        <v>3</v>
      </c>
      <c r="C17" s="1">
        <f t="shared" si="7"/>
        <v>3.8115542457552714</v>
      </c>
      <c r="D17" s="1">
        <f t="shared" si="3"/>
        <v>-0.81155424575527135</v>
      </c>
      <c r="E17" s="1">
        <f t="shared" si="4"/>
        <v>5.5926580060349784E-2</v>
      </c>
      <c r="F17" s="1">
        <f t="shared" si="5"/>
        <v>-0.48693254745316278</v>
      </c>
      <c r="G17" s="1">
        <f t="shared" si="0"/>
        <v>5.5926580060349784E-2</v>
      </c>
      <c r="H17" s="1">
        <f t="shared" si="6"/>
        <v>-0.43100596739281299</v>
      </c>
      <c r="I17" s="1">
        <f t="shared" si="1"/>
        <v>-1.4366865579760431</v>
      </c>
      <c r="J17" s="1"/>
    </row>
    <row r="18" spans="1:10" x14ac:dyDescent="0.25">
      <c r="A18">
        <f t="shared" si="2"/>
        <v>1.4000000000000001</v>
      </c>
      <c r="B18" s="1">
        <v>3</v>
      </c>
      <c r="C18" s="1">
        <f t="shared" si="7"/>
        <v>3.8660434127397645</v>
      </c>
      <c r="D18" s="1">
        <f t="shared" si="3"/>
        <v>-0.86604341273976448</v>
      </c>
      <c r="E18" s="1">
        <f t="shared" si="4"/>
        <v>3.8605711805554492E-2</v>
      </c>
      <c r="F18" s="1">
        <f t="shared" si="5"/>
        <v>-0.51962604764385867</v>
      </c>
      <c r="G18" s="1">
        <f t="shared" si="0"/>
        <v>3.8605711805554492E-2</v>
      </c>
      <c r="H18" s="1">
        <f t="shared" si="6"/>
        <v>-0.48102033583830417</v>
      </c>
      <c r="I18" s="1">
        <f t="shared" si="1"/>
        <v>-1.6034011194610136</v>
      </c>
      <c r="J18" s="1"/>
    </row>
    <row r="19" spans="1:10" x14ac:dyDescent="0.25">
      <c r="A19">
        <f t="shared" si="2"/>
        <v>1.5000000000000002</v>
      </c>
      <c r="B19" s="1">
        <v>3</v>
      </c>
      <c r="C19" s="1">
        <f t="shared" si="7"/>
        <v>3.8593099038061496</v>
      </c>
      <c r="D19" s="1">
        <f t="shared" si="3"/>
        <v>-0.85930990380614958</v>
      </c>
      <c r="E19" s="1">
        <f t="shared" si="4"/>
        <v>2.1419513729431499E-2</v>
      </c>
      <c r="F19" s="1">
        <f t="shared" si="5"/>
        <v>-0.5155859422836897</v>
      </c>
      <c r="G19" s="1">
        <f t="shared" si="0"/>
        <v>2.1419513729431499E-2</v>
      </c>
      <c r="H19" s="1">
        <f t="shared" si="6"/>
        <v>-0.49416642855425819</v>
      </c>
      <c r="I19" s="1">
        <f t="shared" si="1"/>
        <v>-1.6472214285141937</v>
      </c>
      <c r="J19" s="1"/>
    </row>
    <row r="20" spans="1:10" x14ac:dyDescent="0.25">
      <c r="A20">
        <f t="shared" si="2"/>
        <v>1.6000000000000003</v>
      </c>
      <c r="B20" s="1">
        <v>3</v>
      </c>
      <c r="C20" s="1">
        <f t="shared" si="7"/>
        <v>3.8020199285280141</v>
      </c>
      <c r="D20" s="1">
        <f t="shared" si="3"/>
        <v>-0.80201992852801407</v>
      </c>
      <c r="E20" s="1">
        <f t="shared" si="4"/>
        <v>5.3791151588712151E-3</v>
      </c>
      <c r="F20" s="1">
        <f t="shared" si="5"/>
        <v>-0.48121195711680842</v>
      </c>
      <c r="G20" s="1">
        <f t="shared" si="0"/>
        <v>5.3791151588712151E-3</v>
      </c>
      <c r="H20" s="1">
        <f t="shared" si="6"/>
        <v>-0.47583284195793718</v>
      </c>
      <c r="I20" s="1">
        <f t="shared" si="1"/>
        <v>-1.5861094731931238</v>
      </c>
      <c r="J20" s="1"/>
    </row>
    <row r="21" spans="1:10" x14ac:dyDescent="0.25">
      <c r="A21">
        <f t="shared" si="2"/>
        <v>1.7000000000000004</v>
      </c>
      <c r="B21" s="1">
        <v>3</v>
      </c>
      <c r="C21" s="1">
        <f t="shared" si="7"/>
        <v>3.7069005047458261</v>
      </c>
      <c r="D21" s="1">
        <f t="shared" si="3"/>
        <v>-0.70690050474582611</v>
      </c>
      <c r="E21" s="1">
        <f t="shared" si="4"/>
        <v>-8.7588949360453087E-3</v>
      </c>
      <c r="F21" s="1">
        <f t="shared" si="5"/>
        <v>-0.42414030284749565</v>
      </c>
      <c r="G21" s="1">
        <f t="shared" si="0"/>
        <v>-8.7588949360453087E-3</v>
      </c>
      <c r="H21" s="1">
        <f t="shared" si="6"/>
        <v>-0.43289919778354097</v>
      </c>
      <c r="I21" s="1">
        <f t="shared" si="1"/>
        <v>-1.4429973259451363</v>
      </c>
      <c r="J21" s="1"/>
    </row>
    <row r="22" spans="1:10" x14ac:dyDescent="0.25">
      <c r="A22">
        <f t="shared" si="2"/>
        <v>1.8000000000000005</v>
      </c>
      <c r="B22" s="1">
        <v>3</v>
      </c>
      <c r="C22" s="1">
        <f t="shared" si="7"/>
        <v>3.5862162297013689</v>
      </c>
      <c r="D22" s="1">
        <f t="shared" si="3"/>
        <v>-0.58621622970136888</v>
      </c>
      <c r="E22" s="1">
        <f t="shared" si="4"/>
        <v>-2.0483219530072688E-2</v>
      </c>
      <c r="F22" s="1">
        <f t="shared" si="5"/>
        <v>-0.35172973782082134</v>
      </c>
      <c r="G22" s="1">
        <f t="shared" si="0"/>
        <v>-2.0483219530072688E-2</v>
      </c>
      <c r="H22" s="1">
        <f t="shared" si="6"/>
        <v>-0.37221295735089405</v>
      </c>
      <c r="I22" s="1">
        <f t="shared" si="1"/>
        <v>-1.2407098578363134</v>
      </c>
      <c r="J22" s="1"/>
    </row>
    <row r="23" spans="1:10" x14ac:dyDescent="0.25">
      <c r="A23">
        <f t="shared" si="2"/>
        <v>1.9000000000000006</v>
      </c>
      <c r="B23" s="1">
        <v>3</v>
      </c>
      <c r="C23" s="1">
        <f t="shared" si="7"/>
        <v>3.4514079286920651</v>
      </c>
      <c r="D23" s="1">
        <f t="shared" si="3"/>
        <v>-0.45140792869206514</v>
      </c>
      <c r="E23" s="1">
        <f t="shared" si="4"/>
        <v>-2.9511378103913993E-2</v>
      </c>
      <c r="F23" s="1">
        <f t="shared" si="5"/>
        <v>-0.2708447572152391</v>
      </c>
      <c r="G23" s="1">
        <f t="shared" si="0"/>
        <v>-2.9511378103913993E-2</v>
      </c>
      <c r="H23" s="1">
        <f t="shared" si="6"/>
        <v>-0.30035613531915306</v>
      </c>
      <c r="I23" s="1">
        <f t="shared" si="1"/>
        <v>-1.0011871177305101</v>
      </c>
      <c r="J23" s="1"/>
    </row>
    <row r="24" spans="1:10" x14ac:dyDescent="0.25">
      <c r="A24">
        <f t="shared" si="2"/>
        <v>2.0000000000000004</v>
      </c>
      <c r="B24" s="1">
        <v>3</v>
      </c>
      <c r="C24" s="1">
        <f t="shared" si="7"/>
        <v>3.3127420401707734</v>
      </c>
      <c r="D24" s="1">
        <f t="shared" si="3"/>
        <v>-0.31274204017077345</v>
      </c>
      <c r="E24" s="1">
        <f t="shared" si="4"/>
        <v>-3.5766218907329464E-2</v>
      </c>
      <c r="F24" s="1">
        <f t="shared" si="5"/>
        <v>-0.18764522410246406</v>
      </c>
      <c r="G24" s="1">
        <f t="shared" si="0"/>
        <v>-3.5766218907329464E-2</v>
      </c>
      <c r="H24" s="1">
        <f t="shared" si="6"/>
        <v>-0.22341144300979354</v>
      </c>
      <c r="I24" s="1">
        <f t="shared" si="1"/>
        <v>-0.74470481003264499</v>
      </c>
      <c r="J24" s="1"/>
    </row>
    <row r="25" spans="1:10" x14ac:dyDescent="0.25">
      <c r="A25">
        <f t="shared" si="2"/>
        <v>2.1000000000000005</v>
      </c>
      <c r="B25" s="1">
        <v>3</v>
      </c>
      <c r="C25" s="1">
        <f t="shared" si="7"/>
        <v>3.1789543190371612</v>
      </c>
      <c r="D25" s="1">
        <f t="shared" si="3"/>
        <v>-0.17895431903716119</v>
      </c>
      <c r="E25" s="1">
        <f t="shared" si="4"/>
        <v>-3.9345305288072688E-2</v>
      </c>
      <c r="F25" s="1">
        <f t="shared" si="5"/>
        <v>-0.10737259142229671</v>
      </c>
      <c r="G25" s="1">
        <f t="shared" si="0"/>
        <v>-3.9345305288072688E-2</v>
      </c>
      <c r="H25" s="1">
        <f t="shared" si="6"/>
        <v>-0.14671789671036939</v>
      </c>
      <c r="I25" s="1">
        <f t="shared" si="1"/>
        <v>-0.48905965570123122</v>
      </c>
      <c r="J25" s="1"/>
    </row>
    <row r="26" spans="1:10" x14ac:dyDescent="0.25">
      <c r="A26">
        <f t="shared" si="2"/>
        <v>2.2000000000000006</v>
      </c>
      <c r="B26" s="1">
        <v>3</v>
      </c>
      <c r="C26" s="1">
        <f t="shared" si="7"/>
        <v>3.0570119341819839</v>
      </c>
      <c r="D26" s="1">
        <f t="shared" si="3"/>
        <v>-5.7011934181983914E-2</v>
      </c>
      <c r="E26" s="1">
        <f t="shared" si="4"/>
        <v>-4.0485543971712369E-2</v>
      </c>
      <c r="F26" s="1">
        <f t="shared" si="5"/>
        <v>-3.420716050919035E-2</v>
      </c>
      <c r="G26" s="1">
        <f t="shared" si="0"/>
        <v>-4.0485543971712369E-2</v>
      </c>
      <c r="H26" s="1">
        <f t="shared" si="6"/>
        <v>-7.4692704480902719E-2</v>
      </c>
      <c r="I26" s="1">
        <f t="shared" si="1"/>
        <v>-0.24897568160300904</v>
      </c>
      <c r="J26" s="1"/>
    </row>
    <row r="27" spans="1:10" x14ac:dyDescent="0.25">
      <c r="A27">
        <f t="shared" si="2"/>
        <v>2.3000000000000007</v>
      </c>
      <c r="B27" s="1">
        <v>3</v>
      </c>
      <c r="C27" s="1">
        <f t="shared" si="7"/>
        <v>2.9519998673000321</v>
      </c>
      <c r="D27" s="1">
        <f t="shared" si="3"/>
        <v>4.8000132699967946E-2</v>
      </c>
      <c r="E27" s="1">
        <f t="shared" si="4"/>
        <v>-3.9525541317713013E-2</v>
      </c>
      <c r="F27" s="1">
        <f t="shared" si="5"/>
        <v>2.8800079619980767E-2</v>
      </c>
      <c r="G27" s="1">
        <f t="shared" si="0"/>
        <v>-3.9525541317713013E-2</v>
      </c>
      <c r="H27" s="1">
        <f t="shared" si="6"/>
        <v>-1.0725461697732246E-2</v>
      </c>
      <c r="I27" s="1">
        <f t="shared" si="1"/>
        <v>-3.5751538992440816E-2</v>
      </c>
      <c r="J27" s="1"/>
    </row>
    <row r="28" spans="1:10" x14ac:dyDescent="0.25">
      <c r="A28">
        <f t="shared" si="2"/>
        <v>2.4000000000000008</v>
      </c>
      <c r="B28" s="1">
        <v>3</v>
      </c>
      <c r="C28" s="1">
        <f t="shared" si="7"/>
        <v>2.8671311740371017</v>
      </c>
      <c r="D28" s="1">
        <f t="shared" si="3"/>
        <v>0.13286882596289828</v>
      </c>
      <c r="E28" s="1">
        <f t="shared" si="4"/>
        <v>-3.6868164798455047E-2</v>
      </c>
      <c r="F28" s="1">
        <f t="shared" si="5"/>
        <v>7.9721295577738965E-2</v>
      </c>
      <c r="G28" s="1">
        <f t="shared" si="0"/>
        <v>-3.6868164798455047E-2</v>
      </c>
      <c r="H28" s="1">
        <f t="shared" si="6"/>
        <v>4.2853130779283918E-2</v>
      </c>
      <c r="I28" s="1">
        <f t="shared" si="1"/>
        <v>0.14284376926427972</v>
      </c>
      <c r="J28" s="1"/>
    </row>
    <row r="29" spans="1:10" x14ac:dyDescent="0.25">
      <c r="A29">
        <f t="shared" si="2"/>
        <v>2.5000000000000009</v>
      </c>
      <c r="B29" s="1">
        <v>3</v>
      </c>
      <c r="C29" s="1">
        <f t="shared" si="7"/>
        <v>2.8038743963048893</v>
      </c>
      <c r="D29" s="1">
        <f t="shared" si="3"/>
        <v>0.19612560369511067</v>
      </c>
      <c r="E29" s="1">
        <f t="shared" si="4"/>
        <v>-3.2945652724552833E-2</v>
      </c>
      <c r="F29" s="1">
        <f t="shared" si="5"/>
        <v>0.1176753622170664</v>
      </c>
      <c r="G29" s="1">
        <f t="shared" si="0"/>
        <v>-3.2945652724552833E-2</v>
      </c>
      <c r="H29" s="1">
        <f t="shared" si="6"/>
        <v>8.4729709492513572E-2</v>
      </c>
      <c r="I29" s="1">
        <f t="shared" si="1"/>
        <v>0.2824323649750452</v>
      </c>
      <c r="J29" s="1"/>
    </row>
    <row r="30" spans="1:10" x14ac:dyDescent="0.25">
      <c r="A30">
        <f t="shared" si="2"/>
        <v>2.600000000000001</v>
      </c>
      <c r="B30" s="1">
        <v>3</v>
      </c>
      <c r="C30" s="1">
        <f t="shared" si="7"/>
        <v>2.7621854897091791</v>
      </c>
      <c r="D30" s="1">
        <f t="shared" si="3"/>
        <v>0.2378145102908209</v>
      </c>
      <c r="E30" s="1">
        <f t="shared" si="4"/>
        <v>-2.8189362518736414E-2</v>
      </c>
      <c r="F30" s="1">
        <f t="shared" si="5"/>
        <v>0.14268870617449253</v>
      </c>
      <c r="G30" s="1">
        <f t="shared" si="0"/>
        <v>-2.8189362518736414E-2</v>
      </c>
      <c r="H30" s="1">
        <f t="shared" si="6"/>
        <v>0.11449934365575612</v>
      </c>
      <c r="I30" s="1">
        <f t="shared" si="1"/>
        <v>0.38166447885252036</v>
      </c>
      <c r="J30" s="1"/>
    </row>
    <row r="31" spans="1:10" x14ac:dyDescent="0.25">
      <c r="A31">
        <f t="shared" ref="A31:A34" si="8">A30+$G$1</f>
        <v>2.7000000000000011</v>
      </c>
      <c r="B31" s="1">
        <v>3</v>
      </c>
      <c r="C31" s="1">
        <f t="shared" si="7"/>
        <v>2.740776262322079</v>
      </c>
      <c r="D31" s="1">
        <f t="shared" ref="D31:D34" si="9">B31-C31</f>
        <v>0.25922373767792095</v>
      </c>
      <c r="E31" s="1">
        <f t="shared" si="4"/>
        <v>-2.3004887765177996E-2</v>
      </c>
      <c r="F31" s="1">
        <f t="shared" ref="F31:F34" si="10">D31*$E$1</f>
        <v>0.15553424260675255</v>
      </c>
      <c r="G31" s="1">
        <f t="shared" si="0"/>
        <v>-2.3004887765177996E-2</v>
      </c>
      <c r="H31" s="1">
        <f t="shared" ref="H31:H34" si="11">F31+G31</f>
        <v>0.13252935484157455</v>
      </c>
      <c r="I31" s="1">
        <f t="shared" si="1"/>
        <v>0.44176451613858175</v>
      </c>
      <c r="J31" s="1"/>
    </row>
    <row r="32" spans="1:10" x14ac:dyDescent="0.25">
      <c r="A32">
        <f t="shared" si="8"/>
        <v>2.8000000000000012</v>
      </c>
      <c r="B32" s="1">
        <v>3</v>
      </c>
      <c r="C32" s="1">
        <f t="shared" si="7"/>
        <v>2.7374039303583428</v>
      </c>
      <c r="D32" s="1">
        <f t="shared" si="9"/>
        <v>0.26259606964165716</v>
      </c>
      <c r="E32" s="1">
        <f t="shared" si="4"/>
        <v>-1.7752966372344851E-2</v>
      </c>
      <c r="F32" s="1">
        <f t="shared" si="10"/>
        <v>0.15755764178499429</v>
      </c>
      <c r="G32" s="1">
        <f t="shared" si="0"/>
        <v>-1.7752966372344851E-2</v>
      </c>
      <c r="H32" s="1">
        <f t="shared" si="11"/>
        <v>0.13980467541264943</v>
      </c>
      <c r="I32" s="1">
        <f t="shared" si="1"/>
        <v>0.46601558470883137</v>
      </c>
      <c r="J32" s="1"/>
    </row>
    <row r="33" spans="1:10" x14ac:dyDescent="0.25">
      <c r="A33">
        <f t="shared" si="8"/>
        <v>2.9000000000000012</v>
      </c>
      <c r="B33" s="1">
        <v>3</v>
      </c>
      <c r="C33" s="1">
        <f t="shared" si="7"/>
        <v>2.7491656033288749</v>
      </c>
      <c r="D33" s="1">
        <f t="shared" si="9"/>
        <v>0.25083439667112506</v>
      </c>
      <c r="E33" s="1">
        <f t="shared" si="4"/>
        <v>-1.273627843892235E-2</v>
      </c>
      <c r="F33" s="1">
        <f t="shared" si="10"/>
        <v>0.15050063800267502</v>
      </c>
      <c r="G33" s="1">
        <f t="shared" si="0"/>
        <v>-1.273627843892235E-2</v>
      </c>
      <c r="H33" s="1">
        <f t="shared" si="11"/>
        <v>0.13776435956375266</v>
      </c>
      <c r="I33" s="1">
        <f t="shared" si="1"/>
        <v>0.45921453187917544</v>
      </c>
      <c r="J33" s="1"/>
    </row>
    <row r="34" spans="1:10" x14ac:dyDescent="0.25">
      <c r="A34">
        <f t="shared" si="8"/>
        <v>3.0000000000000013</v>
      </c>
      <c r="B34" s="1">
        <v>3</v>
      </c>
      <c r="C34" s="1">
        <f t="shared" si="7"/>
        <v>2.7727807036441621</v>
      </c>
      <c r="D34" s="1">
        <f t="shared" si="9"/>
        <v>0.22721929635583793</v>
      </c>
      <c r="E34" s="1">
        <f t="shared" si="4"/>
        <v>-8.1918925118055902E-3</v>
      </c>
      <c r="F34" s="1">
        <f t="shared" si="10"/>
        <v>0.13633157781350275</v>
      </c>
      <c r="G34" s="1">
        <f t="shared" si="0"/>
        <v>-8.1918925118055902E-3</v>
      </c>
      <c r="H34" s="1">
        <f t="shared" si="11"/>
        <v>0.12813968530169717</v>
      </c>
      <c r="I34" s="1">
        <f t="shared" si="1"/>
        <v>0.42713228433899053</v>
      </c>
      <c r="J34" s="1"/>
    </row>
    <row r="35" spans="1:10" x14ac:dyDescent="0.25">
      <c r="A35">
        <f t="shared" ref="A35:A98" si="12">A34+$G$1</f>
        <v>3.1000000000000014</v>
      </c>
      <c r="B35" s="1">
        <v>3</v>
      </c>
      <c r="C35" s="1">
        <f t="shared" si="7"/>
        <v>2.8048471535337245</v>
      </c>
      <c r="D35" s="1">
        <f t="shared" ref="D35:D98" si="13">B35-C35</f>
        <v>0.19515284646627551</v>
      </c>
      <c r="E35" s="1">
        <f t="shared" si="4"/>
        <v>-4.2888355824800793E-3</v>
      </c>
      <c r="F35" s="1">
        <f t="shared" ref="F35:F98" si="14">D35*$E$1</f>
        <v>0.11709170787976531</v>
      </c>
      <c r="G35" s="1">
        <f t="shared" si="0"/>
        <v>-4.2888355824800793E-3</v>
      </c>
      <c r="H35" s="1">
        <f t="shared" ref="H35:H98" si="15">F35+G35</f>
        <v>0.11280287229728522</v>
      </c>
      <c r="I35" s="1">
        <f t="shared" si="1"/>
        <v>0.376009574324284</v>
      </c>
      <c r="J35" s="1"/>
    </row>
    <row r="36" spans="1:10" x14ac:dyDescent="0.25">
      <c r="A36">
        <f t="shared" si="12"/>
        <v>3.2000000000000015</v>
      </c>
      <c r="B36" s="1">
        <v>3</v>
      </c>
      <c r="C36" s="1">
        <f t="shared" si="7"/>
        <v>2.842060617339746</v>
      </c>
      <c r="D36" s="1">
        <f t="shared" si="13"/>
        <v>0.15793938266025398</v>
      </c>
      <c r="E36" s="1">
        <f t="shared" si="4"/>
        <v>-1.1300479292749993E-3</v>
      </c>
      <c r="F36" s="1">
        <f t="shared" si="14"/>
        <v>9.4763629596152379E-2</v>
      </c>
      <c r="G36" s="1">
        <f t="shared" si="0"/>
        <v>-1.1300479292749993E-3</v>
      </c>
      <c r="H36" s="1">
        <f t="shared" si="15"/>
        <v>9.363358166687738E-2</v>
      </c>
      <c r="I36" s="1">
        <f t="shared" si="1"/>
        <v>0.31211193888959121</v>
      </c>
      <c r="J36" s="1"/>
    </row>
    <row r="37" spans="1:10" x14ac:dyDescent="0.25">
      <c r="A37">
        <f t="shared" si="12"/>
        <v>3.3000000000000016</v>
      </c>
      <c r="B37" s="1">
        <v>3</v>
      </c>
      <c r="C37" s="1">
        <f t="shared" si="7"/>
        <v>2.8813899332660839</v>
      </c>
      <c r="D37" s="1">
        <f t="shared" si="13"/>
        <v>0.11861006673391605</v>
      </c>
      <c r="E37" s="1">
        <f t="shared" si="4"/>
        <v>1.2421534054033222E-3</v>
      </c>
      <c r="F37" s="1">
        <f t="shared" si="14"/>
        <v>7.1166040040349626E-2</v>
      </c>
      <c r="G37" s="1">
        <f t="shared" si="0"/>
        <v>1.2421534054033222E-3</v>
      </c>
      <c r="H37" s="1">
        <f t="shared" si="15"/>
        <v>7.2408193445752944E-2</v>
      </c>
      <c r="I37" s="1">
        <f t="shared" si="1"/>
        <v>0.24136064481917643</v>
      </c>
      <c r="J37" s="1"/>
    </row>
    <row r="38" spans="1:10" x14ac:dyDescent="0.25">
      <c r="A38">
        <f t="shared" si="12"/>
        <v>3.4000000000000017</v>
      </c>
      <c r="B38" s="1">
        <v>3</v>
      </c>
      <c r="C38" s="1">
        <f t="shared" si="7"/>
        <v>2.9202058526904735</v>
      </c>
      <c r="D38" s="1">
        <f t="shared" si="13"/>
        <v>7.9794147309526497E-2</v>
      </c>
      <c r="E38" s="1">
        <f t="shared" si="4"/>
        <v>2.8380363515938525E-3</v>
      </c>
      <c r="F38" s="1">
        <f t="shared" si="14"/>
        <v>4.7876488385715898E-2</v>
      </c>
      <c r="G38" s="1">
        <f t="shared" si="0"/>
        <v>2.8380363515938525E-3</v>
      </c>
      <c r="H38" s="1">
        <f t="shared" si="15"/>
        <v>5.0714524737309752E-2</v>
      </c>
      <c r="I38" s="1">
        <f t="shared" si="1"/>
        <v>0.16904841579103247</v>
      </c>
      <c r="J38" s="1"/>
    </row>
    <row r="39" spans="1:10" x14ac:dyDescent="0.25">
      <c r="A39">
        <f t="shared" si="12"/>
        <v>3.5000000000000018</v>
      </c>
      <c r="B39" s="1">
        <v>3</v>
      </c>
      <c r="C39" s="1">
        <f t="shared" si="7"/>
        <v>2.9563640713265942</v>
      </c>
      <c r="D39" s="1">
        <f t="shared" si="13"/>
        <v>4.3635928673405822E-2</v>
      </c>
      <c r="E39" s="1">
        <f t="shared" si="4"/>
        <v>3.710754925061969E-3</v>
      </c>
      <c r="F39" s="1">
        <f t="shared" si="14"/>
        <v>2.6181557204043492E-2</v>
      </c>
      <c r="G39" s="1">
        <f t="shared" si="0"/>
        <v>3.710754925061969E-3</v>
      </c>
      <c r="H39" s="1">
        <f t="shared" si="15"/>
        <v>2.989231212910546E-2</v>
      </c>
      <c r="I39" s="1">
        <f t="shared" si="1"/>
        <v>9.9641040430351518E-2</v>
      </c>
      <c r="J39" s="1"/>
    </row>
    <row r="40" spans="1:10" x14ac:dyDescent="0.25">
      <c r="A40">
        <f t="shared" si="12"/>
        <v>3.6000000000000019</v>
      </c>
      <c r="B40" s="1">
        <v>3</v>
      </c>
      <c r="C40" s="1">
        <f t="shared" si="7"/>
        <v>2.9882457465163621</v>
      </c>
      <c r="D40" s="1">
        <f t="shared" si="13"/>
        <v>1.17542534836379E-2</v>
      </c>
      <c r="E40" s="1">
        <f t="shared" si="4"/>
        <v>3.9458399947347273E-3</v>
      </c>
      <c r="F40" s="1">
        <f t="shared" si="14"/>
        <v>7.0525520901827399E-3</v>
      </c>
      <c r="G40" s="1">
        <f t="shared" si="0"/>
        <v>3.9458399947347273E-3</v>
      </c>
      <c r="H40" s="1">
        <f t="shared" si="15"/>
        <v>1.0998392084917468E-2</v>
      </c>
      <c r="I40" s="1">
        <f t="shared" si="1"/>
        <v>3.6661306949724887E-2</v>
      </c>
      <c r="J40" s="1"/>
    </row>
    <row r="41" spans="1:10" x14ac:dyDescent="0.25">
      <c r="A41">
        <f t="shared" si="12"/>
        <v>3.700000000000002</v>
      </c>
      <c r="B41" s="1">
        <v>3</v>
      </c>
      <c r="C41" s="1">
        <f t="shared" si="7"/>
        <v>3.014760493234141</v>
      </c>
      <c r="D41" s="1">
        <f t="shared" si="13"/>
        <v>-1.476049323414097E-2</v>
      </c>
      <c r="E41" s="1">
        <f t="shared" si="4"/>
        <v>3.6506301300519078E-3</v>
      </c>
      <c r="F41" s="1">
        <f t="shared" si="14"/>
        <v>-8.856295940484581E-3</v>
      </c>
      <c r="G41" s="1">
        <f t="shared" si="0"/>
        <v>3.6506301300519078E-3</v>
      </c>
      <c r="H41" s="1">
        <f t="shared" si="15"/>
        <v>-5.2056658104326732E-3</v>
      </c>
      <c r="I41" s="1">
        <f t="shared" si="1"/>
        <v>-1.7352219368108907E-2</v>
      </c>
      <c r="J41" s="1"/>
    </row>
    <row r="42" spans="1:10" x14ac:dyDescent="0.25">
      <c r="A42">
        <f t="shared" si="12"/>
        <v>3.800000000000002</v>
      </c>
      <c r="B42" s="1">
        <v>3</v>
      </c>
      <c r="C42" s="1">
        <f t="shared" si="7"/>
        <v>3.0353181555613289</v>
      </c>
      <c r="D42" s="1">
        <f t="shared" si="13"/>
        <v>-3.531815556132889E-2</v>
      </c>
      <c r="E42" s="1">
        <f t="shared" si="4"/>
        <v>2.9442670188253297E-3</v>
      </c>
      <c r="F42" s="1">
        <f t="shared" si="14"/>
        <v>-2.1190893336797332E-2</v>
      </c>
      <c r="G42" s="1">
        <f t="shared" si="0"/>
        <v>2.9442670188253297E-3</v>
      </c>
      <c r="H42" s="1">
        <f t="shared" si="15"/>
        <v>-1.8246626317972001E-2</v>
      </c>
      <c r="I42" s="1">
        <f t="shared" si="1"/>
        <v>-6.0822087726573326E-2</v>
      </c>
      <c r="J42" s="1"/>
    </row>
    <row r="43" spans="1:10" x14ac:dyDescent="0.25">
      <c r="A43">
        <f t="shared" si="12"/>
        <v>3.9000000000000021</v>
      </c>
      <c r="B43" s="1">
        <v>3</v>
      </c>
      <c r="C43" s="1">
        <f t="shared" si="7"/>
        <v>3.0497763882376976</v>
      </c>
      <c r="D43" s="1">
        <f t="shared" si="13"/>
        <v>-4.9776388237697589E-2</v>
      </c>
      <c r="E43" s="1">
        <f t="shared" si="4"/>
        <v>1.9487392540713778E-3</v>
      </c>
      <c r="F43" s="1">
        <f t="shared" si="14"/>
        <v>-2.9865832942618551E-2</v>
      </c>
      <c r="G43" s="1">
        <f t="shared" si="0"/>
        <v>1.9487392540713778E-3</v>
      </c>
      <c r="H43" s="1">
        <f t="shared" si="15"/>
        <v>-2.7917093688547175E-2</v>
      </c>
      <c r="I43" s="1">
        <f t="shared" si="1"/>
        <v>-9.3056978961823897E-2</v>
      </c>
      <c r="J43" s="1"/>
    </row>
    <row r="44" spans="1:10" x14ac:dyDescent="0.25">
      <c r="A44">
        <f t="shared" si="12"/>
        <v>4.0000000000000018</v>
      </c>
      <c r="B44" s="1">
        <v>3</v>
      </c>
      <c r="C44" s="1">
        <f t="shared" si="7"/>
        <v>3.0583712889979897</v>
      </c>
      <c r="D44" s="1">
        <f t="shared" si="13"/>
        <v>-5.8371288997989712E-2</v>
      </c>
      <c r="E44" s="1">
        <f t="shared" si="4"/>
        <v>7.8131347411158339E-4</v>
      </c>
      <c r="F44" s="1">
        <f t="shared" si="14"/>
        <v>-3.5022773398793824E-2</v>
      </c>
      <c r="G44" s="1">
        <f t="shared" si="0"/>
        <v>7.8131347411158339E-4</v>
      </c>
      <c r="H44" s="1">
        <f t="shared" si="15"/>
        <v>-3.4241459924682242E-2</v>
      </c>
      <c r="I44" s="1">
        <f t="shared" si="1"/>
        <v>-0.11413819974894079</v>
      </c>
      <c r="J44" s="1"/>
    </row>
    <row r="45" spans="1:10" x14ac:dyDescent="0.25">
      <c r="A45">
        <f t="shared" si="12"/>
        <v>4.1000000000000014</v>
      </c>
      <c r="B45" s="1">
        <v>3</v>
      </c>
      <c r="C45" s="1">
        <f t="shared" si="7"/>
        <v>3.0616380630253004</v>
      </c>
      <c r="D45" s="1">
        <f t="shared" si="13"/>
        <v>-6.1638063025300394E-2</v>
      </c>
      <c r="E45" s="1">
        <f t="shared" si="4"/>
        <v>-4.5144778639442463E-4</v>
      </c>
      <c r="F45" s="1">
        <f t="shared" si="14"/>
        <v>-3.6982837815180233E-2</v>
      </c>
      <c r="G45" s="1">
        <f t="shared" si="0"/>
        <v>-4.5144778639442463E-4</v>
      </c>
      <c r="H45" s="1">
        <f t="shared" si="15"/>
        <v>-3.7434285601574656E-2</v>
      </c>
      <c r="I45" s="1">
        <f t="shared" si="1"/>
        <v>-0.12478095200524883</v>
      </c>
      <c r="J45" s="1"/>
    </row>
    <row r="46" spans="1:10" x14ac:dyDescent="0.25">
      <c r="A46">
        <f t="shared" si="12"/>
        <v>4.2000000000000011</v>
      </c>
      <c r="B46" s="1">
        <v>3</v>
      </c>
      <c r="C46" s="1">
        <f t="shared" si="7"/>
        <v>3.0603280670923056</v>
      </c>
      <c r="D46" s="1">
        <f t="shared" si="13"/>
        <v>-6.0328067092305648E-2</v>
      </c>
      <c r="E46" s="1">
        <f t="shared" si="4"/>
        <v>-1.6580091282405378E-3</v>
      </c>
      <c r="F46" s="1">
        <f t="shared" si="14"/>
        <v>-3.6196840255383389E-2</v>
      </c>
      <c r="G46" s="1">
        <f t="shared" si="0"/>
        <v>-1.6580091282405378E-3</v>
      </c>
      <c r="H46" s="1">
        <f t="shared" si="15"/>
        <v>-3.7854849383623927E-2</v>
      </c>
      <c r="I46" s="1">
        <f t="shared" si="1"/>
        <v>-0.12618283127874641</v>
      </c>
      <c r="J46" s="1"/>
    </row>
    <row r="47" spans="1:10" x14ac:dyDescent="0.25">
      <c r="A47">
        <f t="shared" si="12"/>
        <v>4.3000000000000007</v>
      </c>
      <c r="B47" s="1">
        <v>3</v>
      </c>
      <c r="C47" s="1">
        <f t="shared" si="7"/>
        <v>3.0553276805709384</v>
      </c>
      <c r="D47" s="1">
        <f t="shared" si="13"/>
        <v>-5.5327680570938398E-2</v>
      </c>
      <c r="E47" s="1">
        <f t="shared" si="4"/>
        <v>-2.7645627396593059E-3</v>
      </c>
      <c r="F47" s="1">
        <f t="shared" si="14"/>
        <v>-3.3196608342563036E-2</v>
      </c>
      <c r="G47" s="1">
        <f t="shared" si="0"/>
        <v>-2.7645627396593059E-3</v>
      </c>
      <c r="H47" s="1">
        <f t="shared" si="15"/>
        <v>-3.596117108222234E-2</v>
      </c>
      <c r="I47" s="1">
        <f t="shared" si="1"/>
        <v>-0.11987057027407445</v>
      </c>
      <c r="J47" s="1"/>
    </row>
    <row r="48" spans="1:10" x14ac:dyDescent="0.25">
      <c r="A48">
        <f t="shared" si="12"/>
        <v>4.4000000000000004</v>
      </c>
      <c r="B48" s="1">
        <v>3</v>
      </c>
      <c r="C48" s="1">
        <f t="shared" si="7"/>
        <v>3.0475833989157661</v>
      </c>
      <c r="D48" s="1">
        <f t="shared" si="13"/>
        <v>-4.7583398915766129E-2</v>
      </c>
      <c r="E48" s="1">
        <f t="shared" si="4"/>
        <v>-3.7162307179746286E-3</v>
      </c>
      <c r="F48" s="1">
        <f t="shared" si="14"/>
        <v>-2.8550039349459676E-2</v>
      </c>
      <c r="G48" s="1">
        <f t="shared" si="0"/>
        <v>-3.7162307179746286E-3</v>
      </c>
      <c r="H48" s="1">
        <f t="shared" si="15"/>
        <v>-3.2266270067434308E-2</v>
      </c>
      <c r="I48" s="1">
        <f t="shared" si="1"/>
        <v>-0.10755423355811435</v>
      </c>
      <c r="J48" s="1"/>
    </row>
    <row r="49" spans="1:10" x14ac:dyDescent="0.25">
      <c r="A49">
        <f t="shared" si="12"/>
        <v>4.5</v>
      </c>
      <c r="B49" s="1">
        <v>3</v>
      </c>
      <c r="C49" s="1">
        <f t="shared" si="7"/>
        <v>3.0380364230042458</v>
      </c>
      <c r="D49" s="1">
        <f t="shared" si="13"/>
        <v>-3.8036423004245812E-2</v>
      </c>
      <c r="E49" s="1">
        <f t="shared" si="4"/>
        <v>-4.4769591780595454E-3</v>
      </c>
      <c r="F49" s="1">
        <f t="shared" si="14"/>
        <v>-2.2821853802547486E-2</v>
      </c>
      <c r="G49" s="1">
        <f t="shared" si="0"/>
        <v>-4.4769591780595454E-3</v>
      </c>
      <c r="H49" s="1">
        <f t="shared" si="15"/>
        <v>-2.7298812980607032E-2</v>
      </c>
      <c r="I49" s="1">
        <f t="shared" si="1"/>
        <v>-9.0996043268690097E-2</v>
      </c>
      <c r="J49" s="1"/>
    </row>
    <row r="50" spans="1:10" x14ac:dyDescent="0.25">
      <c r="A50">
        <f t="shared" si="12"/>
        <v>4.5999999999999996</v>
      </c>
      <c r="B50" s="1">
        <v>3</v>
      </c>
      <c r="C50" s="1">
        <f t="shared" si="7"/>
        <v>3.0275688992939682</v>
      </c>
      <c r="D50" s="1">
        <f t="shared" si="13"/>
        <v>-2.7568899293968219E-2</v>
      </c>
      <c r="E50" s="1">
        <f t="shared" si="4"/>
        <v>-5.0283371639389101E-3</v>
      </c>
      <c r="F50" s="1">
        <f t="shared" si="14"/>
        <v>-1.6541339576380931E-2</v>
      </c>
      <c r="G50" s="1">
        <f t="shared" si="0"/>
        <v>-5.0283371639389101E-3</v>
      </c>
      <c r="H50" s="1">
        <f t="shared" si="15"/>
        <v>-2.1569676740319843E-2</v>
      </c>
      <c r="I50" s="1">
        <f t="shared" si="1"/>
        <v>-7.1898922467732801E-2</v>
      </c>
      <c r="J50" s="1"/>
    </row>
    <row r="51" spans="1:10" x14ac:dyDescent="0.25">
      <c r="A51">
        <f t="shared" si="12"/>
        <v>4.6999999999999993</v>
      </c>
      <c r="B51" s="1">
        <v>3</v>
      </c>
      <c r="C51" s="1">
        <f t="shared" si="7"/>
        <v>3.0169629151494259</v>
      </c>
      <c r="D51" s="1">
        <f t="shared" si="13"/>
        <v>-1.6962915149425939E-2</v>
      </c>
      <c r="E51" s="1">
        <f t="shared" si="4"/>
        <v>-5.3675954669274292E-3</v>
      </c>
      <c r="F51" s="1">
        <f t="shared" si="14"/>
        <v>-1.0177749089655562E-2</v>
      </c>
      <c r="G51" s="1">
        <f t="shared" si="0"/>
        <v>-5.3675954669274292E-3</v>
      </c>
      <c r="H51" s="1">
        <f t="shared" si="15"/>
        <v>-1.5545344556582991E-2</v>
      </c>
      <c r="I51" s="1">
        <f t="shared" si="1"/>
        <v>-5.1817815188609964E-2</v>
      </c>
      <c r="J51" s="1"/>
    </row>
    <row r="52" spans="1:10" x14ac:dyDescent="0.25">
      <c r="A52">
        <f t="shared" si="12"/>
        <v>4.7999999999999989</v>
      </c>
      <c r="B52" s="1">
        <v>3</v>
      </c>
      <c r="C52" s="1">
        <f t="shared" si="7"/>
        <v>3.0068724205520492</v>
      </c>
      <c r="D52" s="1">
        <f t="shared" si="13"/>
        <v>-6.8724205520491743E-3</v>
      </c>
      <c r="E52" s="1">
        <f t="shared" si="4"/>
        <v>-5.5050438779684126E-3</v>
      </c>
      <c r="F52" s="1">
        <f t="shared" si="14"/>
        <v>-4.1234523312295044E-3</v>
      </c>
      <c r="G52" s="1">
        <f t="shared" si="0"/>
        <v>-5.5050438779684126E-3</v>
      </c>
      <c r="H52" s="1">
        <f t="shared" si="15"/>
        <v>-9.6284962091979162E-3</v>
      </c>
      <c r="I52" s="1">
        <f t="shared" si="1"/>
        <v>-3.2094987363993049E-2</v>
      </c>
      <c r="J52" s="1"/>
    </row>
    <row r="53" spans="1:10" x14ac:dyDescent="0.25">
      <c r="A53">
        <f t="shared" si="12"/>
        <v>4.8999999999999986</v>
      </c>
      <c r="B53" s="1">
        <v>3</v>
      </c>
      <c r="C53" s="1">
        <f t="shared" si="7"/>
        <v>2.9978074661094842</v>
      </c>
      <c r="D53" s="1">
        <f t="shared" si="13"/>
        <v>2.1925338905157687E-3</v>
      </c>
      <c r="E53" s="1">
        <f t="shared" si="4"/>
        <v>-5.4611932001580972E-3</v>
      </c>
      <c r="F53" s="1">
        <f t="shared" si="14"/>
        <v>1.3155203343094611E-3</v>
      </c>
      <c r="G53" s="1">
        <f t="shared" si="0"/>
        <v>-5.4611932001580972E-3</v>
      </c>
      <c r="H53" s="1">
        <f t="shared" si="15"/>
        <v>-4.1456728658486363E-3</v>
      </c>
      <c r="I53" s="1">
        <f t="shared" si="1"/>
        <v>-1.3818909552828785E-2</v>
      </c>
      <c r="J53" s="1"/>
    </row>
    <row r="54" spans="1:10" x14ac:dyDescent="0.25">
      <c r="A54">
        <f t="shared" si="12"/>
        <v>4.9999999999999982</v>
      </c>
      <c r="B54" s="1">
        <v>3</v>
      </c>
      <c r="C54" s="1">
        <f t="shared" si="7"/>
        <v>2.9901295371975745</v>
      </c>
      <c r="D54" s="1">
        <f t="shared" si="13"/>
        <v>9.8704628024255392E-3</v>
      </c>
      <c r="E54" s="1">
        <f t="shared" si="4"/>
        <v>-5.2637839441095867E-3</v>
      </c>
      <c r="F54" s="1">
        <f t="shared" si="14"/>
        <v>5.9222776814553237E-3</v>
      </c>
      <c r="G54" s="1">
        <f t="shared" si="0"/>
        <v>-5.2637839441095867E-3</v>
      </c>
      <c r="H54" s="1">
        <f t="shared" si="15"/>
        <v>6.58493737345737E-4</v>
      </c>
      <c r="I54" s="1">
        <f t="shared" si="1"/>
        <v>2.1949791244857898E-3</v>
      </c>
      <c r="J54" s="1"/>
    </row>
    <row r="55" spans="1:10" x14ac:dyDescent="0.25">
      <c r="A55">
        <f t="shared" si="12"/>
        <v>5.0999999999999979</v>
      </c>
      <c r="B55" s="1">
        <v>3</v>
      </c>
      <c r="C55" s="1">
        <f t="shared" si="7"/>
        <v>2.9840563309157049</v>
      </c>
      <c r="D55" s="1">
        <f t="shared" si="13"/>
        <v>1.594366908429512E-2</v>
      </c>
      <c r="E55" s="1">
        <f t="shared" si="4"/>
        <v>-4.9449105624236843E-3</v>
      </c>
      <c r="F55" s="1">
        <f t="shared" si="14"/>
        <v>9.5662014505770721E-3</v>
      </c>
      <c r="G55" s="1">
        <f t="shared" si="0"/>
        <v>-4.9449105624236843E-3</v>
      </c>
      <c r="H55" s="1">
        <f t="shared" si="15"/>
        <v>4.6212908881533878E-3</v>
      </c>
      <c r="I55" s="1">
        <f t="shared" si="1"/>
        <v>1.540430296051129E-2</v>
      </c>
      <c r="J55" s="1"/>
    </row>
    <row r="56" spans="1:10" x14ac:dyDescent="0.25">
      <c r="A56">
        <f t="shared" si="12"/>
        <v>5.1999999999999975</v>
      </c>
      <c r="B56" s="1">
        <v>3</v>
      </c>
      <c r="C56" s="1">
        <f t="shared" si="7"/>
        <v>2.9796740605492675</v>
      </c>
      <c r="D56" s="1">
        <f t="shared" si="13"/>
        <v>2.0325939450732466E-2</v>
      </c>
      <c r="E56" s="1">
        <f t="shared" si="4"/>
        <v>-4.5383917734090349E-3</v>
      </c>
      <c r="F56" s="1">
        <f t="shared" si="14"/>
        <v>1.219556367043948E-2</v>
      </c>
      <c r="G56" s="1">
        <f t="shared" si="0"/>
        <v>-4.5383917734090349E-3</v>
      </c>
      <c r="H56" s="1">
        <f t="shared" si="15"/>
        <v>7.6571718970304447E-3</v>
      </c>
      <c r="I56" s="1">
        <f t="shared" si="1"/>
        <v>2.5523906323434813E-2</v>
      </c>
      <c r="J56" s="1"/>
    </row>
    <row r="57" spans="1:10" x14ac:dyDescent="0.25">
      <c r="A57">
        <f t="shared" si="12"/>
        <v>5.2999999999999972</v>
      </c>
      <c r="B57" s="1">
        <v>3</v>
      </c>
      <c r="C57" s="1">
        <f t="shared" si="7"/>
        <v>2.9769552669313497</v>
      </c>
      <c r="D57" s="1">
        <f t="shared" si="13"/>
        <v>2.3044733068650292E-2</v>
      </c>
      <c r="E57" s="1">
        <f t="shared" si="4"/>
        <v>-4.0774971120360291E-3</v>
      </c>
      <c r="F57" s="1">
        <f t="shared" si="14"/>
        <v>1.3826839841190175E-2</v>
      </c>
      <c r="G57" s="1">
        <f t="shared" si="0"/>
        <v>-4.0774971120360291E-3</v>
      </c>
      <c r="H57" s="1">
        <f t="shared" si="15"/>
        <v>9.7493427291541462E-3</v>
      </c>
      <c r="I57" s="1">
        <f t="shared" si="1"/>
        <v>3.2497809097180481E-2</v>
      </c>
      <c r="J57" s="1"/>
    </row>
    <row r="58" spans="1:10" x14ac:dyDescent="0.25">
      <c r="A58">
        <f t="shared" si="12"/>
        <v>5.3999999999999968</v>
      </c>
      <c r="B58" s="1">
        <v>3</v>
      </c>
      <c r="C58" s="1">
        <f t="shared" si="7"/>
        <v>2.9757801464680051</v>
      </c>
      <c r="D58" s="1">
        <f t="shared" si="13"/>
        <v>2.421985353199485E-2</v>
      </c>
      <c r="E58" s="1">
        <f t="shared" si="4"/>
        <v>-3.5931000413961323E-3</v>
      </c>
      <c r="F58" s="1">
        <f t="shared" si="14"/>
        <v>1.453191211919691E-2</v>
      </c>
      <c r="G58" s="1">
        <f t="shared" si="0"/>
        <v>-3.5931000413961323E-3</v>
      </c>
      <c r="H58" s="1">
        <f t="shared" si="15"/>
        <v>1.0938812077800779E-2</v>
      </c>
      <c r="I58" s="1">
        <f t="shared" si="1"/>
        <v>3.6462706926002592E-2</v>
      </c>
      <c r="J58" s="1"/>
    </row>
    <row r="59" spans="1:10" x14ac:dyDescent="0.25">
      <c r="A59">
        <f t="shared" si="12"/>
        <v>5.4999999999999964</v>
      </c>
      <c r="B59" s="1">
        <v>3</v>
      </c>
      <c r="C59" s="1">
        <f t="shared" si="7"/>
        <v>2.9759595463720823</v>
      </c>
      <c r="D59" s="1">
        <f t="shared" si="13"/>
        <v>2.4040453627917735E-2</v>
      </c>
      <c r="E59" s="1">
        <f t="shared" si="4"/>
        <v>-3.1122909688377776E-3</v>
      </c>
      <c r="F59" s="1">
        <f t="shared" si="14"/>
        <v>1.442427217675064E-2</v>
      </c>
      <c r="G59" s="1">
        <f t="shared" si="0"/>
        <v>-3.1122909688377776E-3</v>
      </c>
      <c r="H59" s="1">
        <f t="shared" si="15"/>
        <v>1.1311981207912863E-2</v>
      </c>
      <c r="I59" s="1">
        <f t="shared" si="1"/>
        <v>3.7706604026376205E-2</v>
      </c>
      <c r="J59" s="1"/>
    </row>
    <row r="60" spans="1:10" x14ac:dyDescent="0.25">
      <c r="A60">
        <f t="shared" si="12"/>
        <v>5.5999999999999961</v>
      </c>
      <c r="B60" s="1">
        <v>3</v>
      </c>
      <c r="C60" s="1">
        <f t="shared" si="7"/>
        <v>2.977258001516347</v>
      </c>
      <c r="D60" s="1">
        <f t="shared" si="13"/>
        <v>2.2741998483652992E-2</v>
      </c>
      <c r="E60" s="1">
        <f t="shared" si="4"/>
        <v>-2.6574509991647175E-3</v>
      </c>
      <c r="F60" s="1">
        <f t="shared" si="14"/>
        <v>1.3645199090191795E-2</v>
      </c>
      <c r="G60" s="1">
        <f t="shared" si="0"/>
        <v>-2.6574509991647175E-3</v>
      </c>
      <c r="H60" s="1">
        <f t="shared" si="15"/>
        <v>1.0987748091027077E-2</v>
      </c>
      <c r="I60" s="1">
        <f t="shared" si="1"/>
        <v>3.6625826970090251E-2</v>
      </c>
      <c r="J60" s="1"/>
    </row>
    <row r="61" spans="1:10" x14ac:dyDescent="0.25">
      <c r="A61">
        <f t="shared" si="12"/>
        <v>5.6999999999999957</v>
      </c>
      <c r="B61" s="1">
        <v>3</v>
      </c>
      <c r="C61" s="1">
        <f t="shared" si="7"/>
        <v>2.9794154668397876</v>
      </c>
      <c r="D61" s="1">
        <f t="shared" si="13"/>
        <v>2.0584533160212359E-2</v>
      </c>
      <c r="E61" s="1">
        <f t="shared" si="4"/>
        <v>-2.2457603359604702E-3</v>
      </c>
      <c r="F61" s="1">
        <f t="shared" si="14"/>
        <v>1.2350719896127415E-2</v>
      </c>
      <c r="G61" s="1">
        <f t="shared" si="0"/>
        <v>-2.2457603359604702E-3</v>
      </c>
      <c r="H61" s="1">
        <f t="shared" si="15"/>
        <v>1.0104959560166944E-2</v>
      </c>
      <c r="I61" s="1">
        <f t="shared" si="1"/>
        <v>3.3683198533889812E-2</v>
      </c>
      <c r="J61" s="1"/>
    </row>
    <row r="62" spans="1:10" x14ac:dyDescent="0.25">
      <c r="A62">
        <f t="shared" si="12"/>
        <v>5.7999999999999954</v>
      </c>
      <c r="B62" s="1">
        <v>3</v>
      </c>
      <c r="C62" s="1">
        <f t="shared" si="7"/>
        <v>2.9821667085143124</v>
      </c>
      <c r="D62" s="1">
        <f t="shared" si="13"/>
        <v>1.7833291485687575E-2</v>
      </c>
      <c r="E62" s="1">
        <f t="shared" si="4"/>
        <v>-1.8890945062467186E-3</v>
      </c>
      <c r="F62" s="1">
        <f t="shared" si="14"/>
        <v>1.0699974891412544E-2</v>
      </c>
      <c r="G62" s="1">
        <f t="shared" si="0"/>
        <v>-1.8890945062467186E-3</v>
      </c>
      <c r="H62" s="1">
        <f t="shared" si="15"/>
        <v>8.8108803851658247E-3</v>
      </c>
      <c r="I62" s="1">
        <f t="shared" si="1"/>
        <v>2.9369601283886076E-2</v>
      </c>
      <c r="J62" s="1"/>
    </row>
    <row r="63" spans="1:10" x14ac:dyDescent="0.25">
      <c r="A63">
        <f t="shared" si="12"/>
        <v>5.899999999999995</v>
      </c>
      <c r="B63" s="1">
        <v>3</v>
      </c>
      <c r="C63" s="1">
        <f t="shared" si="7"/>
        <v>2.9852576329658294</v>
      </c>
      <c r="D63" s="1">
        <f t="shared" si="13"/>
        <v>1.4742367034170645E-2</v>
      </c>
      <c r="E63" s="1">
        <f t="shared" si="4"/>
        <v>-1.5942471655633057E-3</v>
      </c>
      <c r="F63" s="1">
        <f t="shared" si="14"/>
        <v>8.8454202205023869E-3</v>
      </c>
      <c r="G63" s="1">
        <f t="shared" si="0"/>
        <v>-1.5942471655633057E-3</v>
      </c>
      <c r="H63" s="1">
        <f t="shared" si="15"/>
        <v>7.2511730549390807E-3</v>
      </c>
      <c r="I63" s="1">
        <f t="shared" si="1"/>
        <v>2.4170576849796933E-2</v>
      </c>
      <c r="J63" s="1"/>
    </row>
    <row r="64" spans="1:10" x14ac:dyDescent="0.25">
      <c r="A64">
        <f t="shared" si="12"/>
        <v>5.9999999999999947</v>
      </c>
      <c r="B64" s="1">
        <v>3</v>
      </c>
      <c r="C64" s="1">
        <f t="shared" si="7"/>
        <v>2.9884581358409625</v>
      </c>
      <c r="D64" s="1">
        <f t="shared" si="13"/>
        <v>1.1541864159037463E-2</v>
      </c>
      <c r="E64" s="1">
        <f t="shared" si="4"/>
        <v>-1.3634098823825565E-3</v>
      </c>
      <c r="F64" s="1">
        <f t="shared" si="14"/>
        <v>6.9251184954224774E-3</v>
      </c>
      <c r="G64" s="1">
        <f t="shared" si="0"/>
        <v>-1.3634098823825565E-3</v>
      </c>
      <c r="H64" s="1">
        <f t="shared" si="15"/>
        <v>5.5617086130399212E-3</v>
      </c>
      <c r="I64" s="1">
        <f t="shared" si="1"/>
        <v>1.8539028710133069E-2</v>
      </c>
      <c r="J64" s="1"/>
    </row>
    <row r="65" spans="1:10" x14ac:dyDescent="0.25">
      <c r="A65">
        <f t="shared" si="12"/>
        <v>6.0999999999999943</v>
      </c>
      <c r="B65" s="1">
        <v>3</v>
      </c>
      <c r="C65" s="1">
        <f t="shared" si="7"/>
        <v>2.9915713277459295</v>
      </c>
      <c r="D65" s="1">
        <f t="shared" si="13"/>
        <v>8.4286722540705128E-3</v>
      </c>
      <c r="E65" s="1">
        <f t="shared" si="4"/>
        <v>-1.1948364373011462E-3</v>
      </c>
      <c r="F65" s="1">
        <f t="shared" si="14"/>
        <v>5.0572033524423077E-3</v>
      </c>
      <c r="G65" s="1">
        <f t="shared" si="0"/>
        <v>-1.1948364373011462E-3</v>
      </c>
      <c r="H65" s="1">
        <f t="shared" si="15"/>
        <v>3.8623669151411615E-3</v>
      </c>
      <c r="I65" s="1">
        <f t="shared" si="1"/>
        <v>1.2874556383803869E-2</v>
      </c>
      <c r="J65" s="1"/>
    </row>
    <row r="66" spans="1:10" x14ac:dyDescent="0.25">
      <c r="A66">
        <f t="shared" si="12"/>
        <v>6.199999999999994</v>
      </c>
      <c r="B66" s="1">
        <v>3</v>
      </c>
      <c r="C66" s="1">
        <f t="shared" si="7"/>
        <v>2.994439228991979</v>
      </c>
      <c r="D66" s="1">
        <f t="shared" si="13"/>
        <v>5.5607710080209927E-3</v>
      </c>
      <c r="E66" s="1">
        <f t="shared" si="4"/>
        <v>-1.0836210171407262E-3</v>
      </c>
      <c r="F66" s="1">
        <f t="shared" si="14"/>
        <v>3.3364626048125955E-3</v>
      </c>
      <c r="G66" s="1">
        <f t="shared" si="0"/>
        <v>-1.0836210171407262E-3</v>
      </c>
      <c r="H66" s="1">
        <f t="shared" si="15"/>
        <v>2.2528415876718693E-3</v>
      </c>
      <c r="I66" s="1">
        <f t="shared" si="1"/>
        <v>7.5094719589062298E-3</v>
      </c>
      <c r="J66" s="1"/>
    </row>
    <row r="67" spans="1:10" x14ac:dyDescent="0.25">
      <c r="A67">
        <f t="shared" si="12"/>
        <v>6.2999999999999936</v>
      </c>
      <c r="B67" s="1">
        <v>3</v>
      </c>
      <c r="C67" s="1">
        <f t="shared" si="7"/>
        <v>2.9969452148009399</v>
      </c>
      <c r="D67" s="1">
        <f t="shared" si="13"/>
        <v>3.054785199060106E-3</v>
      </c>
      <c r="E67" s="1">
        <f t="shared" si="4"/>
        <v>-1.0225253131595242E-3</v>
      </c>
      <c r="F67" s="1">
        <f t="shared" si="14"/>
        <v>1.8328711194360635E-3</v>
      </c>
      <c r="G67" s="1">
        <f t="shared" si="0"/>
        <v>-1.0225253131595242E-3</v>
      </c>
      <c r="H67" s="1">
        <f t="shared" si="15"/>
        <v>8.1034580627653932E-4</v>
      </c>
      <c r="I67" s="1">
        <f t="shared" si="1"/>
        <v>2.7011526875884641E-3</v>
      </c>
      <c r="J67" s="1"/>
    </row>
    <row r="68" spans="1:10" x14ac:dyDescent="0.25">
      <c r="A68">
        <f t="shared" si="12"/>
        <v>6.3999999999999932</v>
      </c>
      <c r="B68" s="1">
        <v>3</v>
      </c>
      <c r="C68" s="1">
        <f t="shared" si="7"/>
        <v>2.999013632468166</v>
      </c>
      <c r="D68" s="1">
        <f t="shared" si="13"/>
        <v>9.8636753183400927E-4</v>
      </c>
      <c r="E68" s="1">
        <f t="shared" si="4"/>
        <v>-1.0027979625228439E-3</v>
      </c>
      <c r="F68" s="1">
        <f t="shared" si="14"/>
        <v>5.9182051910040552E-4</v>
      </c>
      <c r="G68" s="1">
        <f t="shared" si="0"/>
        <v>-1.0027979625228439E-3</v>
      </c>
      <c r="H68" s="1">
        <f t="shared" si="15"/>
        <v>-4.1097744342243839E-4</v>
      </c>
      <c r="I68" s="1">
        <f t="shared" si="1"/>
        <v>-1.3699248114081278E-3</v>
      </c>
      <c r="J68" s="1"/>
    </row>
    <row r="69" spans="1:10" x14ac:dyDescent="0.25">
      <c r="A69">
        <f t="shared" si="12"/>
        <v>6.4999999999999929</v>
      </c>
      <c r="B69" s="1">
        <v>3</v>
      </c>
      <c r="C69" s="1">
        <f t="shared" si="7"/>
        <v>3.0006071032381234</v>
      </c>
      <c r="D69" s="1">
        <f t="shared" si="13"/>
        <v>-6.0710323812340761E-4</v>
      </c>
      <c r="E69" s="1">
        <f t="shared" si="4"/>
        <v>-1.014940027285312E-3</v>
      </c>
      <c r="F69" s="1">
        <f t="shared" si="14"/>
        <v>-3.6426194287404458E-4</v>
      </c>
      <c r="G69" s="1">
        <f t="shared" ref="G69:G104" si="16">E69</f>
        <v>-1.014940027285312E-3</v>
      </c>
      <c r="H69" s="1">
        <f t="shared" si="15"/>
        <v>-1.3792019701593565E-3</v>
      </c>
      <c r="I69" s="1">
        <f t="shared" ref="I69:I104" si="17">H69/($G$1*3)</f>
        <v>-4.5973399005311876E-3</v>
      </c>
      <c r="J69" s="1"/>
    </row>
    <row r="70" spans="1:10" x14ac:dyDescent="0.25">
      <c r="A70">
        <f t="shared" si="12"/>
        <v>6.5999999999999925</v>
      </c>
      <c r="B70" s="1">
        <v>3</v>
      </c>
      <c r="C70" s="1">
        <f t="shared" si="7"/>
        <v>3.0017220672776506</v>
      </c>
      <c r="D70" s="1">
        <f t="shared" si="13"/>
        <v>-1.722067277650563E-3</v>
      </c>
      <c r="E70" s="1">
        <f t="shared" ref="E70:E104" si="18">IF(E69+(D70*$G$1*$C$1)&lt;-$A$1,-$A$1,IF(E69+(D70*$G$1*$C$1)&gt;$A$1,$A$1,E69+D70*$G$1*$C$1))</f>
        <v>-1.0493813728383232E-3</v>
      </c>
      <c r="F70" s="1">
        <f t="shared" si="14"/>
        <v>-1.0332403665903377E-3</v>
      </c>
      <c r="G70" s="1">
        <f t="shared" si="16"/>
        <v>-1.0493813728383232E-3</v>
      </c>
      <c r="H70" s="1">
        <f t="shared" si="15"/>
        <v>-2.0826217394286609E-3</v>
      </c>
      <c r="I70" s="1">
        <f t="shared" si="17"/>
        <v>-6.9420724647622015E-3</v>
      </c>
      <c r="J70" s="1"/>
    </row>
    <row r="71" spans="1:10" x14ac:dyDescent="0.25">
      <c r="A71">
        <f t="shared" si="12"/>
        <v>6.6999999999999922</v>
      </c>
      <c r="B71" s="1">
        <v>3</v>
      </c>
      <c r="C71" s="1">
        <f t="shared" si="7"/>
        <v>3.0023831353953199</v>
      </c>
      <c r="D71" s="1">
        <f t="shared" si="13"/>
        <v>-2.3831353953198686E-3</v>
      </c>
      <c r="E71" s="1">
        <f t="shared" si="18"/>
        <v>-1.0970440807447205E-3</v>
      </c>
      <c r="F71" s="1">
        <f t="shared" si="14"/>
        <v>-1.4298812371919211E-3</v>
      </c>
      <c r="G71" s="1">
        <f t="shared" si="16"/>
        <v>-1.0970440807447205E-3</v>
      </c>
      <c r="H71" s="1">
        <f t="shared" si="15"/>
        <v>-2.5269253179366416E-3</v>
      </c>
      <c r="I71" s="1">
        <f t="shared" si="17"/>
        <v>-8.4230843931221381E-3</v>
      </c>
      <c r="J71" s="1"/>
    </row>
    <row r="72" spans="1:10" x14ac:dyDescent="0.25">
      <c r="A72">
        <f t="shared" si="12"/>
        <v>6.7999999999999918</v>
      </c>
      <c r="B72" s="1">
        <v>3</v>
      </c>
      <c r="C72" s="1">
        <f t="shared" si="7"/>
        <v>3.0026367827474525</v>
      </c>
      <c r="D72" s="1">
        <f t="shared" si="13"/>
        <v>-2.636782747452493E-3</v>
      </c>
      <c r="E72" s="1">
        <f t="shared" si="18"/>
        <v>-1.1497797356937703E-3</v>
      </c>
      <c r="F72" s="1">
        <f t="shared" si="14"/>
        <v>-1.5820696484714957E-3</v>
      </c>
      <c r="G72" s="1">
        <f t="shared" si="16"/>
        <v>-1.1497797356937703E-3</v>
      </c>
      <c r="H72" s="1">
        <f t="shared" si="15"/>
        <v>-2.7318493841652662E-3</v>
      </c>
      <c r="I72" s="1">
        <f t="shared" si="17"/>
        <v>-9.1061646138842194E-3</v>
      </c>
      <c r="J72" s="1"/>
    </row>
    <row r="73" spans="1:10" x14ac:dyDescent="0.25">
      <c r="A73">
        <f t="shared" si="12"/>
        <v>6.8999999999999915</v>
      </c>
      <c r="B73" s="1">
        <v>3</v>
      </c>
      <c r="C73" s="1">
        <f t="shared" si="7"/>
        <v>3.0025448651830349</v>
      </c>
      <c r="D73" s="1">
        <f t="shared" si="13"/>
        <v>-2.5448651830348723E-3</v>
      </c>
      <c r="E73" s="1">
        <f t="shared" si="18"/>
        <v>-1.2006770393544679E-3</v>
      </c>
      <c r="F73" s="1">
        <f t="shared" si="14"/>
        <v>-1.5269191098209233E-3</v>
      </c>
      <c r="G73" s="1">
        <f t="shared" si="16"/>
        <v>-1.2006770393544679E-3</v>
      </c>
      <c r="H73" s="1">
        <f t="shared" si="15"/>
        <v>-2.7275961491753913E-3</v>
      </c>
      <c r="I73" s="1">
        <f t="shared" si="17"/>
        <v>-9.0919871639179705E-3</v>
      </c>
      <c r="J73" s="1"/>
    </row>
    <row r="74" spans="1:10" x14ac:dyDescent="0.25">
      <c r="A74">
        <f t="shared" si="12"/>
        <v>6.9999999999999911</v>
      </c>
      <c r="B74" s="1">
        <v>3</v>
      </c>
      <c r="C74" s="1">
        <f t="shared" si="7"/>
        <v>3.0021783658242707</v>
      </c>
      <c r="D74" s="1">
        <f t="shared" si="13"/>
        <v>-2.1783658242706672E-3</v>
      </c>
      <c r="E74" s="1">
        <f t="shared" si="18"/>
        <v>-1.2442443558398813E-3</v>
      </c>
      <c r="F74" s="1">
        <f t="shared" si="14"/>
        <v>-1.3070194945624003E-3</v>
      </c>
      <c r="G74" s="1">
        <f t="shared" si="16"/>
        <v>-1.2442443558398813E-3</v>
      </c>
      <c r="H74" s="1">
        <f t="shared" si="15"/>
        <v>-2.5512638504022814E-3</v>
      </c>
      <c r="I74" s="1">
        <f t="shared" si="17"/>
        <v>-8.5042128346742695E-3</v>
      </c>
      <c r="J74" s="1"/>
    </row>
    <row r="75" spans="1:10" x14ac:dyDescent="0.25">
      <c r="A75">
        <f t="shared" si="12"/>
        <v>7.0999999999999908</v>
      </c>
      <c r="B75" s="1">
        <v>3</v>
      </c>
      <c r="C75" s="1">
        <f t="shared" si="7"/>
        <v>3.0016116954055869</v>
      </c>
      <c r="D75" s="1">
        <f t="shared" si="13"/>
        <v>-1.6116954055869215E-3</v>
      </c>
      <c r="E75" s="1">
        <f t="shared" si="18"/>
        <v>-1.2764782639516196E-3</v>
      </c>
      <c r="F75" s="1">
        <f t="shared" si="14"/>
        <v>-9.670172433521528E-4</v>
      </c>
      <c r="G75" s="1">
        <f t="shared" si="16"/>
        <v>-1.2764782639516196E-3</v>
      </c>
      <c r="H75" s="1">
        <f t="shared" si="15"/>
        <v>-2.2434955073037726E-3</v>
      </c>
      <c r="I75" s="1">
        <f t="shared" si="17"/>
        <v>-7.4783183576792407E-3</v>
      </c>
      <c r="J75" s="1"/>
    </row>
    <row r="76" spans="1:10" x14ac:dyDescent="0.25">
      <c r="A76">
        <f t="shared" si="12"/>
        <v>7.1999999999999904</v>
      </c>
      <c r="B76" s="1">
        <v>3</v>
      </c>
      <c r="C76" s="1">
        <f t="shared" si="7"/>
        <v>3.000917781598837</v>
      </c>
      <c r="D76" s="1">
        <f t="shared" si="13"/>
        <v>-9.1778159883704191E-4</v>
      </c>
      <c r="E76" s="1">
        <f t="shared" si="18"/>
        <v>-1.2948338959283604E-3</v>
      </c>
      <c r="F76" s="1">
        <f t="shared" si="14"/>
        <v>-5.5066895930222515E-4</v>
      </c>
      <c r="G76" s="1">
        <f t="shared" si="16"/>
        <v>-1.2948338959283604E-3</v>
      </c>
      <c r="H76" s="1">
        <f t="shared" si="15"/>
        <v>-1.8455028552305855E-3</v>
      </c>
      <c r="I76" s="1">
        <f t="shared" si="17"/>
        <v>-6.1516761841019507E-3</v>
      </c>
      <c r="J76" s="1"/>
    </row>
    <row r="77" spans="1:10" x14ac:dyDescent="0.25">
      <c r="A77">
        <f t="shared" si="12"/>
        <v>7.2999999999999901</v>
      </c>
      <c r="B77" s="1">
        <v>3</v>
      </c>
      <c r="C77" s="1">
        <f t="shared" ref="C77:C104" si="19">C76+((I76+I75+I74+I73+I72+I71+I70+I69)*$G$1/8)</f>
        <v>3.0001640958999287</v>
      </c>
      <c r="D77" s="1">
        <f t="shared" si="13"/>
        <v>-1.6409589992871787E-4</v>
      </c>
      <c r="E77" s="1">
        <f t="shared" si="18"/>
        <v>-1.2981158139269348E-3</v>
      </c>
      <c r="F77" s="1">
        <f t="shared" si="14"/>
        <v>-9.8457539957230725E-5</v>
      </c>
      <c r="G77" s="1">
        <f t="shared" si="16"/>
        <v>-1.2981158139269348E-3</v>
      </c>
      <c r="H77" s="1">
        <f t="shared" si="15"/>
        <v>-1.3965733538841656E-3</v>
      </c>
      <c r="I77" s="1">
        <f t="shared" si="17"/>
        <v>-4.6552445129472179E-3</v>
      </c>
      <c r="J77" s="1"/>
    </row>
    <row r="78" spans="1:10" x14ac:dyDescent="0.25">
      <c r="A78">
        <f t="shared" si="12"/>
        <v>7.3999999999999897</v>
      </c>
      <c r="B78" s="1">
        <v>3</v>
      </c>
      <c r="C78" s="1">
        <f t="shared" si="19"/>
        <v>2.9994096863933652</v>
      </c>
      <c r="D78" s="1">
        <f t="shared" si="13"/>
        <v>5.9031360663475141E-4</v>
      </c>
      <c r="E78" s="1">
        <f t="shared" si="18"/>
        <v>-1.2863095417942397E-3</v>
      </c>
      <c r="F78" s="1">
        <f t="shared" si="14"/>
        <v>3.5418816398085083E-4</v>
      </c>
      <c r="G78" s="1">
        <f t="shared" si="16"/>
        <v>-1.2863095417942397E-3</v>
      </c>
      <c r="H78" s="1">
        <f t="shared" si="15"/>
        <v>-9.3212137781338881E-4</v>
      </c>
      <c r="I78" s="1">
        <f t="shared" si="17"/>
        <v>-3.1070712593779621E-3</v>
      </c>
      <c r="J78" s="1"/>
    </row>
    <row r="79" spans="1:10" x14ac:dyDescent="0.25">
      <c r="A79">
        <f t="shared" si="12"/>
        <v>7.4999999999999893</v>
      </c>
      <c r="B79" s="1">
        <v>3</v>
      </c>
      <c r="C79" s="1">
        <f t="shared" si="19"/>
        <v>2.998703214401869</v>
      </c>
      <c r="D79" s="1">
        <f t="shared" si="13"/>
        <v>1.2967855981309562E-3</v>
      </c>
      <c r="E79" s="1">
        <f t="shared" si="18"/>
        <v>-1.2603738298316205E-3</v>
      </c>
      <c r="F79" s="1">
        <f t="shared" si="14"/>
        <v>7.7807135887857364E-4</v>
      </c>
      <c r="G79" s="1">
        <f t="shared" si="16"/>
        <v>-1.2603738298316205E-3</v>
      </c>
      <c r="H79" s="1">
        <f t="shared" si="15"/>
        <v>-4.8230247095304684E-4</v>
      </c>
      <c r="I79" s="1">
        <f t="shared" si="17"/>
        <v>-1.6076749031768225E-3</v>
      </c>
      <c r="J79" s="1"/>
    </row>
    <row r="80" spans="1:10" x14ac:dyDescent="0.25">
      <c r="A80">
        <f t="shared" si="12"/>
        <v>7.599999999999989</v>
      </c>
      <c r="B80" s="1">
        <v>3</v>
      </c>
      <c r="C80" s="1">
        <f t="shared" si="19"/>
        <v>2.9980819350289969</v>
      </c>
      <c r="D80" s="1">
        <f t="shared" si="13"/>
        <v>1.9180649710031084E-3</v>
      </c>
      <c r="E80" s="1">
        <f t="shared" si="18"/>
        <v>-1.2220125304115584E-3</v>
      </c>
      <c r="F80" s="1">
        <f t="shared" si="14"/>
        <v>1.1508389826018651E-3</v>
      </c>
      <c r="G80" s="1">
        <f t="shared" si="16"/>
        <v>-1.2220125304115584E-3</v>
      </c>
      <c r="H80" s="1">
        <f t="shared" si="15"/>
        <v>-7.1173547809693337E-5</v>
      </c>
      <c r="I80" s="1">
        <f t="shared" si="17"/>
        <v>-2.3724515936564443E-4</v>
      </c>
      <c r="J80" s="1"/>
    </row>
    <row r="81" spans="1:10" x14ac:dyDescent="0.25">
      <c r="A81">
        <f t="shared" si="12"/>
        <v>7.6999999999999886</v>
      </c>
      <c r="B81" s="1">
        <v>3</v>
      </c>
      <c r="C81" s="1">
        <f t="shared" si="19"/>
        <v>2.9975715171493063</v>
      </c>
      <c r="D81" s="1">
        <f t="shared" si="13"/>
        <v>2.4284828506937473E-3</v>
      </c>
      <c r="E81" s="1">
        <f t="shared" si="18"/>
        <v>-1.1734428733976834E-3</v>
      </c>
      <c r="F81" s="1">
        <f t="shared" si="14"/>
        <v>1.4570897104162484E-3</v>
      </c>
      <c r="G81" s="1">
        <f t="shared" si="16"/>
        <v>-1.1734428733976834E-3</v>
      </c>
      <c r="H81" s="1">
        <f t="shared" si="15"/>
        <v>2.8364683701856495E-4</v>
      </c>
      <c r="I81" s="1">
        <f t="shared" si="17"/>
        <v>9.4548945672854972E-4</v>
      </c>
      <c r="J81" s="1"/>
    </row>
    <row r="82" spans="1:10" x14ac:dyDescent="0.25">
      <c r="A82">
        <f t="shared" si="12"/>
        <v>7.7999999999999883</v>
      </c>
      <c r="B82" s="1">
        <v>3</v>
      </c>
      <c r="C82" s="1">
        <f t="shared" si="19"/>
        <v>2.9971865677273737</v>
      </c>
      <c r="D82" s="1">
        <f t="shared" si="13"/>
        <v>2.813432272626315E-3</v>
      </c>
      <c r="E82" s="1">
        <f t="shared" si="18"/>
        <v>-1.1171742279451572E-3</v>
      </c>
      <c r="F82" s="1">
        <f t="shared" si="14"/>
        <v>1.6880593635757891E-3</v>
      </c>
      <c r="G82" s="1">
        <f t="shared" si="16"/>
        <v>-1.1171742279451572E-3</v>
      </c>
      <c r="H82" s="1">
        <f t="shared" si="15"/>
        <v>5.7088513563063187E-4</v>
      </c>
      <c r="I82" s="1">
        <f t="shared" si="17"/>
        <v>1.902950452102106E-3</v>
      </c>
      <c r="J82" s="1"/>
    </row>
    <row r="83" spans="1:10" x14ac:dyDescent="0.25">
      <c r="A83">
        <f t="shared" si="12"/>
        <v>7.8999999999999879</v>
      </c>
      <c r="B83" s="1">
        <v>3</v>
      </c>
      <c r="C83" s="1">
        <f t="shared" si="19"/>
        <v>2.9969317078465258</v>
      </c>
      <c r="D83" s="1">
        <f t="shared" si="13"/>
        <v>3.0682921534741503E-3</v>
      </c>
      <c r="E83" s="1">
        <f t="shared" si="18"/>
        <v>-1.0558083848756742E-3</v>
      </c>
      <c r="F83" s="1">
        <f t="shared" si="14"/>
        <v>1.8409752920844902E-3</v>
      </c>
      <c r="G83" s="1">
        <f t="shared" si="16"/>
        <v>-1.0558083848756742E-3</v>
      </c>
      <c r="H83" s="1">
        <f t="shared" si="15"/>
        <v>7.85166907208816E-4</v>
      </c>
      <c r="I83" s="1">
        <f t="shared" si="17"/>
        <v>2.6172230240293862E-3</v>
      </c>
      <c r="J83" s="1"/>
    </row>
    <row r="84" spans="1:10" x14ac:dyDescent="0.25">
      <c r="A84">
        <f t="shared" si="12"/>
        <v>7.9999999999999876</v>
      </c>
      <c r="B84" s="1">
        <v>3</v>
      </c>
      <c r="C84" s="1">
        <f t="shared" si="19"/>
        <v>2.9968030422329495</v>
      </c>
      <c r="D84" s="1">
        <f t="shared" si="13"/>
        <v>3.1969577670505345E-3</v>
      </c>
      <c r="E84" s="1">
        <f t="shared" si="18"/>
        <v>-9.9186922953466345E-4</v>
      </c>
      <c r="F84" s="1">
        <f t="shared" si="14"/>
        <v>1.9181746602303206E-3</v>
      </c>
      <c r="G84" s="1">
        <f t="shared" si="16"/>
        <v>-9.9186922953466345E-4</v>
      </c>
      <c r="H84" s="1">
        <f t="shared" si="15"/>
        <v>9.2630543069565719E-4</v>
      </c>
      <c r="I84" s="1">
        <f t="shared" si="17"/>
        <v>3.0876847689855235E-3</v>
      </c>
      <c r="J84" s="1"/>
    </row>
    <row r="85" spans="1:10" x14ac:dyDescent="0.25">
      <c r="A85">
        <f t="shared" si="12"/>
        <v>8.0999999999999872</v>
      </c>
      <c r="B85" s="1">
        <v>3</v>
      </c>
      <c r="C85" s="1">
        <f t="shared" si="19"/>
        <v>2.9967898686312866</v>
      </c>
      <c r="D85" s="1">
        <f t="shared" si="13"/>
        <v>3.2101313687133981E-3</v>
      </c>
      <c r="E85" s="1">
        <f t="shared" si="18"/>
        <v>-9.276666021603955E-4</v>
      </c>
      <c r="F85" s="1">
        <f t="shared" si="14"/>
        <v>1.9260788212280388E-3</v>
      </c>
      <c r="G85" s="1">
        <f t="shared" si="16"/>
        <v>-9.276666021603955E-4</v>
      </c>
      <c r="H85" s="1">
        <f t="shared" si="15"/>
        <v>9.9841221906764332E-4</v>
      </c>
      <c r="I85" s="1">
        <f t="shared" si="17"/>
        <v>3.3280407302254773E-3</v>
      </c>
      <c r="J85" s="1"/>
    </row>
    <row r="86" spans="1:10" x14ac:dyDescent="0.25">
      <c r="A86">
        <f t="shared" si="12"/>
        <v>8.1999999999999869</v>
      </c>
      <c r="B86" s="1">
        <v>3</v>
      </c>
      <c r="C86" s="1">
        <f t="shared" si="19"/>
        <v>2.9968764860951635</v>
      </c>
      <c r="D86" s="1">
        <f t="shared" si="13"/>
        <v>3.1235139048364502E-3</v>
      </c>
      <c r="E86" s="1">
        <f t="shared" si="18"/>
        <v>-8.6519632406366646E-4</v>
      </c>
      <c r="F86" s="1">
        <f t="shared" si="14"/>
        <v>1.8741083429018701E-3</v>
      </c>
      <c r="G86" s="1">
        <f t="shared" si="16"/>
        <v>-8.6519632406366646E-4</v>
      </c>
      <c r="H86" s="1">
        <f t="shared" si="15"/>
        <v>1.0089120188382036E-3</v>
      </c>
      <c r="I86" s="1">
        <f t="shared" si="17"/>
        <v>3.3630400627940116E-3</v>
      </c>
      <c r="J86" s="1"/>
    </row>
    <row r="87" spans="1:10" x14ac:dyDescent="0.25">
      <c r="A87">
        <f t="shared" si="12"/>
        <v>8.2999999999999865</v>
      </c>
      <c r="B87" s="1">
        <v>3</v>
      </c>
      <c r="C87" s="1">
        <f t="shared" si="19"/>
        <v>2.9970439799505675</v>
      </c>
      <c r="D87" s="1">
        <f t="shared" si="13"/>
        <v>2.9560200494325173E-3</v>
      </c>
      <c r="E87" s="1">
        <f t="shared" si="18"/>
        <v>-8.0607592307501612E-4</v>
      </c>
      <c r="F87" s="1">
        <f t="shared" si="14"/>
        <v>1.7736120296595102E-3</v>
      </c>
      <c r="G87" s="1">
        <f t="shared" si="16"/>
        <v>-8.0607592307501612E-4</v>
      </c>
      <c r="H87" s="1">
        <f t="shared" si="15"/>
        <v>9.6753610658449412E-4</v>
      </c>
      <c r="I87" s="1">
        <f t="shared" si="17"/>
        <v>3.2251203552816467E-3</v>
      </c>
      <c r="J87" s="1"/>
    </row>
    <row r="88" spans="1:10" x14ac:dyDescent="0.25">
      <c r="A88">
        <f t="shared" si="12"/>
        <v>8.3999999999999861</v>
      </c>
      <c r="B88" s="1">
        <v>3</v>
      </c>
      <c r="C88" s="1">
        <f t="shared" si="19"/>
        <v>2.9972718837467021</v>
      </c>
      <c r="D88" s="1">
        <f t="shared" si="13"/>
        <v>2.7281162532979408E-3</v>
      </c>
      <c r="E88" s="1">
        <f t="shared" si="18"/>
        <v>-7.515135980090573E-4</v>
      </c>
      <c r="F88" s="1">
        <f t="shared" si="14"/>
        <v>1.6368697519787644E-3</v>
      </c>
      <c r="G88" s="1">
        <f t="shared" si="16"/>
        <v>-7.515135980090573E-4</v>
      </c>
      <c r="H88" s="1">
        <f t="shared" si="15"/>
        <v>8.8535615396970711E-4</v>
      </c>
      <c r="I88" s="1">
        <f t="shared" si="17"/>
        <v>2.9511871798990233E-3</v>
      </c>
      <c r="J88" s="1"/>
    </row>
    <row r="89" spans="1:10" x14ac:dyDescent="0.25">
      <c r="A89">
        <f t="shared" si="12"/>
        <v>8.4999999999999858</v>
      </c>
      <c r="B89" s="1">
        <v>3</v>
      </c>
      <c r="C89" s="1">
        <f t="shared" si="19"/>
        <v>2.9975396429470775</v>
      </c>
      <c r="D89" s="1">
        <f t="shared" si="13"/>
        <v>2.4603570529224683E-3</v>
      </c>
      <c r="E89" s="1">
        <f t="shared" si="18"/>
        <v>-7.0230645695060798E-4</v>
      </c>
      <c r="F89" s="1">
        <f t="shared" si="14"/>
        <v>1.476214231753481E-3</v>
      </c>
      <c r="G89" s="1">
        <f t="shared" si="16"/>
        <v>-7.0230645695060798E-4</v>
      </c>
      <c r="H89" s="1">
        <f t="shared" si="15"/>
        <v>7.7390777480287301E-4</v>
      </c>
      <c r="I89" s="1">
        <f t="shared" si="17"/>
        <v>2.5796925826762429E-3</v>
      </c>
      <c r="J89" s="1"/>
    </row>
    <row r="90" spans="1:10" x14ac:dyDescent="0.25">
      <c r="A90">
        <f t="shared" si="12"/>
        <v>8.5999999999999854</v>
      </c>
      <c r="B90" s="1">
        <v>3</v>
      </c>
      <c r="C90" s="1">
        <f t="shared" si="19"/>
        <v>2.9978278296865275</v>
      </c>
      <c r="D90" s="1">
        <f t="shared" si="13"/>
        <v>2.172170313472499E-3</v>
      </c>
      <c r="E90" s="1">
        <f t="shared" si="18"/>
        <v>-6.5886305068115804E-4</v>
      </c>
      <c r="F90" s="1">
        <f t="shared" si="14"/>
        <v>1.3033021880834994E-3</v>
      </c>
      <c r="G90" s="1">
        <f t="shared" si="16"/>
        <v>-6.5886305068115804E-4</v>
      </c>
      <c r="H90" s="1">
        <f t="shared" si="15"/>
        <v>6.4443913740234136E-4</v>
      </c>
      <c r="I90" s="1">
        <f t="shared" si="17"/>
        <v>2.1481304580078043E-3</v>
      </c>
      <c r="J90" s="1"/>
    </row>
    <row r="91" spans="1:10" x14ac:dyDescent="0.25">
      <c r="A91">
        <f t="shared" si="12"/>
        <v>8.6999999999999851</v>
      </c>
      <c r="B91" s="1">
        <v>3</v>
      </c>
      <c r="C91" s="1">
        <f t="shared" si="19"/>
        <v>2.9981190811760512</v>
      </c>
      <c r="D91" s="1">
        <f t="shared" si="13"/>
        <v>1.8809188239488073E-3</v>
      </c>
      <c r="E91" s="1">
        <f t="shared" si="18"/>
        <v>-6.2124467420218189E-4</v>
      </c>
      <c r="F91" s="1">
        <f t="shared" si="14"/>
        <v>1.1285512943692844E-3</v>
      </c>
      <c r="G91" s="1">
        <f t="shared" si="16"/>
        <v>-6.2124467420218189E-4</v>
      </c>
      <c r="H91" s="1">
        <f t="shared" si="15"/>
        <v>5.0730662016710247E-4</v>
      </c>
      <c r="I91" s="1">
        <f t="shared" si="17"/>
        <v>1.6910220672236747E-3</v>
      </c>
      <c r="J91" s="1"/>
    </row>
    <row r="92" spans="1:10" x14ac:dyDescent="0.25">
      <c r="A92">
        <f t="shared" si="12"/>
        <v>8.7999999999999847</v>
      </c>
      <c r="B92" s="1">
        <v>3</v>
      </c>
      <c r="C92" s="1">
        <f t="shared" si="19"/>
        <v>2.9983987551536146</v>
      </c>
      <c r="D92" s="1">
        <f t="shared" si="13"/>
        <v>1.6012448463853524E-3</v>
      </c>
      <c r="E92" s="1">
        <f t="shared" si="18"/>
        <v>-5.892197772744748E-4</v>
      </c>
      <c r="F92" s="1">
        <f t="shared" si="14"/>
        <v>9.6074690783121142E-4</v>
      </c>
      <c r="G92" s="1">
        <f t="shared" si="16"/>
        <v>-5.892197772744748E-4</v>
      </c>
      <c r="H92" s="1">
        <f t="shared" si="15"/>
        <v>3.7152713055673661E-4</v>
      </c>
      <c r="I92" s="1">
        <f t="shared" si="17"/>
        <v>1.2384237685224551E-3</v>
      </c>
      <c r="J92" s="1"/>
    </row>
    <row r="93" spans="1:10" x14ac:dyDescent="0.25">
      <c r="A93">
        <f t="shared" si="12"/>
        <v>8.8999999999999844</v>
      </c>
      <c r="B93" s="1">
        <v>3</v>
      </c>
      <c r="C93" s="1">
        <f t="shared" si="19"/>
        <v>2.9986553133686726</v>
      </c>
      <c r="D93" s="1">
        <f t="shared" si="13"/>
        <v>1.3446866313273631E-3</v>
      </c>
      <c r="E93" s="1">
        <f t="shared" si="18"/>
        <v>-5.6232604464792754E-4</v>
      </c>
      <c r="F93" s="1">
        <f t="shared" si="14"/>
        <v>8.0681197879641788E-4</v>
      </c>
      <c r="G93" s="1">
        <f t="shared" si="16"/>
        <v>-5.6232604464792754E-4</v>
      </c>
      <c r="H93" s="1">
        <f t="shared" si="15"/>
        <v>2.4448593414849035E-4</v>
      </c>
      <c r="I93" s="1">
        <f t="shared" si="17"/>
        <v>8.1495311382830105E-4</v>
      </c>
      <c r="J93" s="1"/>
    </row>
    <row r="94" spans="1:10" x14ac:dyDescent="0.25">
      <c r="A94">
        <f t="shared" si="12"/>
        <v>8.999999999999984</v>
      </c>
      <c r="B94" s="1">
        <v>3</v>
      </c>
      <c r="C94" s="1">
        <f t="shared" si="19"/>
        <v>2.9988804579885255</v>
      </c>
      <c r="D94" s="1">
        <f t="shared" si="13"/>
        <v>1.1195420114744614E-3</v>
      </c>
      <c r="E94" s="1">
        <f t="shared" si="18"/>
        <v>-5.399352044184383E-4</v>
      </c>
      <c r="F94" s="1">
        <f t="shared" si="14"/>
        <v>6.7172520688467679E-4</v>
      </c>
      <c r="G94" s="1">
        <f t="shared" si="16"/>
        <v>-5.399352044184383E-4</v>
      </c>
      <c r="H94" s="1">
        <f t="shared" si="15"/>
        <v>1.3179000246623849E-4</v>
      </c>
      <c r="I94" s="1">
        <f t="shared" si="17"/>
        <v>4.3930000822079487E-4</v>
      </c>
      <c r="J94" s="1"/>
    </row>
    <row r="95" spans="1:10" x14ac:dyDescent="0.25">
      <c r="A95">
        <f t="shared" si="12"/>
        <v>9.0999999999999837</v>
      </c>
      <c r="B95" s="1">
        <v>3</v>
      </c>
      <c r="C95" s="1">
        <f t="shared" si="19"/>
        <v>2.9990690558576962</v>
      </c>
      <c r="D95" s="1">
        <f t="shared" si="13"/>
        <v>9.3094414230376898E-4</v>
      </c>
      <c r="E95" s="1">
        <f t="shared" si="18"/>
        <v>-5.2131632157236289E-4</v>
      </c>
      <c r="F95" s="1">
        <f t="shared" si="14"/>
        <v>5.5856648538226133E-4</v>
      </c>
      <c r="G95" s="1">
        <f t="shared" si="16"/>
        <v>-5.2131632157236289E-4</v>
      </c>
      <c r="H95" s="1">
        <f t="shared" si="15"/>
        <v>3.7250163809898437E-5</v>
      </c>
      <c r="I95" s="1">
        <f t="shared" si="17"/>
        <v>1.2416721269966144E-4</v>
      </c>
      <c r="J95" s="1"/>
    </row>
    <row r="96" spans="1:10" x14ac:dyDescent="0.25">
      <c r="A96">
        <f t="shared" si="12"/>
        <v>9.1999999999999833</v>
      </c>
      <c r="B96" s="1">
        <v>3</v>
      </c>
      <c r="C96" s="1">
        <f t="shared" si="19"/>
        <v>2.9992188918125846</v>
      </c>
      <c r="D96" s="1">
        <f t="shared" si="13"/>
        <v>7.8110818741539134E-4</v>
      </c>
      <c r="E96" s="1">
        <f t="shared" si="18"/>
        <v>-5.0569415782405504E-4</v>
      </c>
      <c r="F96" s="1">
        <f t="shared" si="14"/>
        <v>4.6866491244923481E-4</v>
      </c>
      <c r="G96" s="1">
        <f t="shared" si="16"/>
        <v>-5.0569415782405504E-4</v>
      </c>
      <c r="H96" s="1">
        <f t="shared" si="15"/>
        <v>-3.7029245374820235E-5</v>
      </c>
      <c r="I96" s="1">
        <f t="shared" si="17"/>
        <v>-1.2343081791606742E-4</v>
      </c>
      <c r="J96" s="1"/>
    </row>
    <row r="97" spans="1:10" x14ac:dyDescent="0.25">
      <c r="A97">
        <f t="shared" si="12"/>
        <v>9.2999999999999829</v>
      </c>
      <c r="B97" s="1">
        <v>3</v>
      </c>
      <c r="C97" s="1">
        <f t="shared" si="19"/>
        <v>2.9993302950425003</v>
      </c>
      <c r="D97" s="1">
        <f t="shared" si="13"/>
        <v>6.6970495749973935E-4</v>
      </c>
      <c r="E97" s="1">
        <f t="shared" si="18"/>
        <v>-4.9230005867406028E-4</v>
      </c>
      <c r="F97" s="1">
        <f t="shared" si="14"/>
        <v>4.0182297449984359E-4</v>
      </c>
      <c r="G97" s="1">
        <f t="shared" si="16"/>
        <v>-4.9230005867406028E-4</v>
      </c>
      <c r="H97" s="1">
        <f t="shared" si="15"/>
        <v>-9.0477084174216691E-5</v>
      </c>
      <c r="I97" s="1">
        <f t="shared" si="17"/>
        <v>-3.0159028058072225E-4</v>
      </c>
      <c r="J97" s="1"/>
    </row>
    <row r="98" spans="1:10" x14ac:dyDescent="0.25">
      <c r="A98">
        <f t="shared" si="12"/>
        <v>9.3999999999999826</v>
      </c>
      <c r="B98" s="1">
        <v>3</v>
      </c>
      <c r="C98" s="1">
        <f t="shared" si="19"/>
        <v>2.9994056822366253</v>
      </c>
      <c r="D98" s="1">
        <f t="shared" si="13"/>
        <v>5.9431776337470765E-4</v>
      </c>
      <c r="E98" s="1">
        <f t="shared" si="18"/>
        <v>-4.8041370340656613E-4</v>
      </c>
      <c r="F98" s="1">
        <f t="shared" si="14"/>
        <v>3.5659065802482457E-4</v>
      </c>
      <c r="G98" s="1">
        <f t="shared" si="16"/>
        <v>-4.8041370340656613E-4</v>
      </c>
      <c r="H98" s="1">
        <f t="shared" si="15"/>
        <v>-1.2382304538174156E-4</v>
      </c>
      <c r="I98" s="1">
        <f t="shared" si="17"/>
        <v>-4.1274348460580517E-4</v>
      </c>
      <c r="J98" s="1"/>
    </row>
    <row r="99" spans="1:10" x14ac:dyDescent="0.25">
      <c r="A99">
        <f t="shared" ref="A99:A104" si="20">A98+$G$1</f>
        <v>9.4999999999999822</v>
      </c>
      <c r="B99" s="1">
        <v>3</v>
      </c>
      <c r="C99" s="1">
        <f t="shared" si="19"/>
        <v>2.9994490585064675</v>
      </c>
      <c r="D99" s="1">
        <f t="shared" ref="D99:D104" si="21">B99-C99</f>
        <v>5.5094149353251964E-4</v>
      </c>
      <c r="E99" s="1">
        <f t="shared" si="18"/>
        <v>-4.6939487353591573E-4</v>
      </c>
      <c r="F99" s="1">
        <f t="shared" ref="F99:F104" si="22">D99*$E$1</f>
        <v>3.3056489611951175E-4</v>
      </c>
      <c r="G99" s="1">
        <f t="shared" si="16"/>
        <v>-4.6939487353591573E-4</v>
      </c>
      <c r="H99" s="1">
        <f t="shared" ref="H99:H104" si="23">F99+G99</f>
        <v>-1.3882997741640398E-4</v>
      </c>
      <c r="I99" s="1">
        <f t="shared" si="17"/>
        <v>-4.6276659138801319E-4</v>
      </c>
      <c r="J99" s="1"/>
    </row>
    <row r="100" spans="1:10" x14ac:dyDescent="0.25">
      <c r="A100">
        <f t="shared" si="20"/>
        <v>9.5999999999999819</v>
      </c>
      <c r="B100" s="1">
        <v>3</v>
      </c>
      <c r="C100" s="1">
        <f t="shared" si="19"/>
        <v>2.9994655124180771</v>
      </c>
      <c r="D100" s="1">
        <f t="shared" si="21"/>
        <v>5.3448758192287116E-4</v>
      </c>
      <c r="E100" s="1">
        <f t="shared" si="18"/>
        <v>-4.5870512189745833E-4</v>
      </c>
      <c r="F100" s="1">
        <f t="shared" si="22"/>
        <v>3.2069254915372268E-4</v>
      </c>
      <c r="G100" s="1">
        <f t="shared" si="16"/>
        <v>-4.5870512189745833E-4</v>
      </c>
      <c r="H100" s="1">
        <f t="shared" si="23"/>
        <v>-1.3801257274373565E-4</v>
      </c>
      <c r="I100" s="1">
        <f t="shared" si="17"/>
        <v>-4.6004190914578541E-4</v>
      </c>
      <c r="J100" s="1"/>
    </row>
    <row r="101" spans="1:10" x14ac:dyDescent="0.25">
      <c r="A101">
        <f t="shared" si="20"/>
        <v>9.6999999999999815</v>
      </c>
      <c r="B101" s="1">
        <v>3</v>
      </c>
      <c r="C101" s="1">
        <f t="shared" si="19"/>
        <v>2.9994607355087162</v>
      </c>
      <c r="D101" s="1">
        <f t="shared" si="21"/>
        <v>5.3926449128383069E-4</v>
      </c>
      <c r="E101" s="1">
        <f t="shared" si="18"/>
        <v>-4.4791983207178172E-4</v>
      </c>
      <c r="F101" s="1">
        <f t="shared" si="22"/>
        <v>3.2355869477029842E-4</v>
      </c>
      <c r="G101" s="1">
        <f t="shared" si="16"/>
        <v>-4.4791983207178172E-4</v>
      </c>
      <c r="H101" s="1">
        <f t="shared" si="23"/>
        <v>-1.243611373014833E-4</v>
      </c>
      <c r="I101" s="1">
        <f t="shared" si="17"/>
        <v>-4.1453712433827761E-4</v>
      </c>
      <c r="J101" s="1"/>
    </row>
    <row r="102" spans="1:10" x14ac:dyDescent="0.25">
      <c r="A102">
        <f t="shared" si="20"/>
        <v>9.7999999999999812</v>
      </c>
      <c r="B102" s="1">
        <v>3</v>
      </c>
      <c r="C102" s="1">
        <f t="shared" si="19"/>
        <v>2.9994405899713779</v>
      </c>
      <c r="D102" s="1">
        <f t="shared" si="21"/>
        <v>5.5941002862214262E-4</v>
      </c>
      <c r="E102" s="1">
        <f t="shared" si="18"/>
        <v>-4.3673163149933887E-4</v>
      </c>
      <c r="F102" s="1">
        <f t="shared" si="22"/>
        <v>3.3564601717328557E-4</v>
      </c>
      <c r="G102" s="1">
        <f t="shared" si="16"/>
        <v>-4.3673163149933887E-4</v>
      </c>
      <c r="H102" s="1">
        <f t="shared" si="23"/>
        <v>-1.010856143260533E-4</v>
      </c>
      <c r="I102" s="1">
        <f t="shared" si="17"/>
        <v>-3.3695204775351095E-4</v>
      </c>
      <c r="J102" s="1"/>
    </row>
    <row r="103" spans="1:10" x14ac:dyDescent="0.25">
      <c r="A103">
        <f t="shared" si="20"/>
        <v>9.8999999999999808</v>
      </c>
      <c r="B103" s="1">
        <v>3</v>
      </c>
      <c r="C103" s="1">
        <f t="shared" si="19"/>
        <v>2.9994107412833402</v>
      </c>
      <c r="D103" s="1">
        <f t="shared" si="21"/>
        <v>5.8925871665982399E-4</v>
      </c>
      <c r="E103" s="1">
        <f t="shared" si="18"/>
        <v>-4.2494645716614239E-4</v>
      </c>
      <c r="F103" s="1">
        <f t="shared" si="22"/>
        <v>3.5355522999589437E-4</v>
      </c>
      <c r="G103" s="1">
        <f t="shared" si="16"/>
        <v>-4.2494645716614239E-4</v>
      </c>
      <c r="H103" s="1">
        <f t="shared" si="23"/>
        <v>-7.1391227170248021E-5</v>
      </c>
      <c r="I103" s="1">
        <f t="shared" si="17"/>
        <v>-2.3797075723416003E-4</v>
      </c>
      <c r="J103" s="1"/>
    </row>
    <row r="104" spans="1:10" x14ac:dyDescent="0.25">
      <c r="A104">
        <f t="shared" si="20"/>
        <v>9.9999999999999805</v>
      </c>
      <c r="B104" s="1">
        <v>3</v>
      </c>
      <c r="C104" s="1">
        <f t="shared" si="19"/>
        <v>2.999376365870678</v>
      </c>
      <c r="D104" s="1">
        <f t="shared" si="21"/>
        <v>6.2363412932198159E-4</v>
      </c>
      <c r="E104" s="1">
        <f t="shared" si="18"/>
        <v>-4.1247377457970274E-4</v>
      </c>
      <c r="F104" s="1">
        <f t="shared" si="22"/>
        <v>3.7418047759318895E-4</v>
      </c>
      <c r="G104" s="1">
        <f t="shared" si="16"/>
        <v>-4.1247377457970274E-4</v>
      </c>
      <c r="H104" s="1">
        <f t="shared" si="23"/>
        <v>-3.8293296986513785E-5</v>
      </c>
      <c r="I104" s="1">
        <f t="shared" si="17"/>
        <v>-1.2764432328837928E-4</v>
      </c>
      <c r="J104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workbookViewId="0">
      <selection activeCell="G18" sqref="G18"/>
    </sheetView>
  </sheetViews>
  <sheetFormatPr defaultRowHeight="15" x14ac:dyDescent="0.25"/>
  <cols>
    <col min="6" max="6" width="10.140625" customWidth="1"/>
    <col min="7" max="7" width="10.28515625" customWidth="1"/>
  </cols>
  <sheetData>
    <row r="1" spans="1:15" x14ac:dyDescent="0.25">
      <c r="A1">
        <v>0.1</v>
      </c>
      <c r="B1" s="3" t="s">
        <v>34</v>
      </c>
      <c r="C1" s="2">
        <v>0.1</v>
      </c>
      <c r="D1" s="3" t="s">
        <v>38</v>
      </c>
      <c r="E1">
        <f>-C1</f>
        <v>-0.1</v>
      </c>
      <c r="F1" s="3" t="s">
        <v>39</v>
      </c>
      <c r="G1" s="2">
        <v>0.1</v>
      </c>
      <c r="H1" t="s">
        <v>32</v>
      </c>
      <c r="J1" t="s">
        <v>26</v>
      </c>
      <c r="O1" t="s">
        <v>41</v>
      </c>
    </row>
    <row r="2" spans="1:15" x14ac:dyDescent="0.25">
      <c r="A2">
        <v>1</v>
      </c>
      <c r="B2" t="s">
        <v>43</v>
      </c>
      <c r="C2">
        <v>1.5</v>
      </c>
      <c r="E2">
        <f>-C2</f>
        <v>-1.5</v>
      </c>
      <c r="O2" t="s">
        <v>40</v>
      </c>
    </row>
    <row r="3" spans="1:15" x14ac:dyDescent="0.25">
      <c r="A3" t="s">
        <v>20</v>
      </c>
      <c r="B3" t="s">
        <v>22</v>
      </c>
      <c r="C3" t="s">
        <v>23</v>
      </c>
      <c r="D3" t="s">
        <v>36</v>
      </c>
      <c r="E3" t="s">
        <v>37</v>
      </c>
      <c r="F3" t="s">
        <v>42</v>
      </c>
      <c r="G3" t="s">
        <v>44</v>
      </c>
      <c r="H3" t="s">
        <v>14</v>
      </c>
      <c r="I3" t="s">
        <v>25</v>
      </c>
      <c r="O3" t="s">
        <v>35</v>
      </c>
    </row>
    <row r="4" spans="1:15" x14ac:dyDescent="0.25">
      <c r="A4">
        <v>0</v>
      </c>
      <c r="B4" s="1">
        <v>3</v>
      </c>
      <c r="C4" s="1">
        <v>0</v>
      </c>
      <c r="D4" s="1">
        <f>C4-B4-$A$1</f>
        <v>-3.1</v>
      </c>
      <c r="E4" s="1">
        <f>C4-B4+$A$1</f>
        <v>-2.9</v>
      </c>
      <c r="F4" s="1">
        <f>C4-B4-$A$2</f>
        <v>-4</v>
      </c>
      <c r="G4" s="1">
        <f>C4-B4+$A$2</f>
        <v>-2</v>
      </c>
      <c r="H4" s="1">
        <f>IF(F4&gt;0,$E$2,IF(D4&gt;0,$E$1,IF(G4&lt;0,$C$2,IF(E4&lt;0,$C$1,0))))*0.1/$G$1</f>
        <v>1.5000000000000002</v>
      </c>
      <c r="I4" s="1">
        <f>H4/($G$1*3)</f>
        <v>5</v>
      </c>
      <c r="J4" s="1"/>
    </row>
    <row r="5" spans="1:15" x14ac:dyDescent="0.25">
      <c r="A5">
        <f>A4+$G$1</f>
        <v>0.1</v>
      </c>
      <c r="B5" s="1">
        <v>3</v>
      </c>
      <c r="C5" s="1">
        <f>C4+(I4*$G$1/8)</f>
        <v>6.25E-2</v>
      </c>
      <c r="D5" s="1">
        <f t="shared" ref="D5:D68" si="0">C5-B5-$A$1</f>
        <v>-3.0375000000000001</v>
      </c>
      <c r="E5" s="1">
        <f t="shared" ref="E5:E68" si="1">C5-B5+$A$1</f>
        <v>-2.8374999999999999</v>
      </c>
      <c r="F5" s="1">
        <f t="shared" ref="F5:F68" si="2">C5-B5-$A$2</f>
        <v>-3.9375</v>
      </c>
      <c r="G5" s="1">
        <f t="shared" ref="G5:G68" si="3">C5-B5+$A$2</f>
        <v>-1.9375</v>
      </c>
      <c r="H5" s="1">
        <f t="shared" ref="H5:H68" si="4">IF(F5&gt;0,$E$2,IF(D5&gt;0,$E$1,IF(G5&lt;0,$C$2,IF(E5&lt;0,$C$1,0))))*0.1/$G$1</f>
        <v>1.5000000000000002</v>
      </c>
      <c r="I5" s="1">
        <f t="shared" ref="I5:I68" si="5">H5/($G$1*3)</f>
        <v>5</v>
      </c>
      <c r="J5" s="1"/>
    </row>
    <row r="6" spans="1:15" x14ac:dyDescent="0.25">
      <c r="A6">
        <f t="shared" ref="A6:A69" si="6">A5+$G$1</f>
        <v>0.2</v>
      </c>
      <c r="B6" s="1">
        <v>3</v>
      </c>
      <c r="C6" s="1">
        <f>C5+((I5+I4)*$G$1/8)</f>
        <v>0.1875</v>
      </c>
      <c r="D6" s="1">
        <f t="shared" si="0"/>
        <v>-2.9125000000000001</v>
      </c>
      <c r="E6" s="1">
        <f t="shared" si="1"/>
        <v>-2.7124999999999999</v>
      </c>
      <c r="F6" s="1">
        <f t="shared" si="2"/>
        <v>-3.8125</v>
      </c>
      <c r="G6" s="1">
        <f t="shared" si="3"/>
        <v>-1.8125</v>
      </c>
      <c r="H6" s="1">
        <f t="shared" si="4"/>
        <v>1.5000000000000002</v>
      </c>
      <c r="I6" s="1">
        <f t="shared" si="5"/>
        <v>5</v>
      </c>
      <c r="J6" s="1"/>
    </row>
    <row r="7" spans="1:15" x14ac:dyDescent="0.25">
      <c r="A7">
        <f t="shared" si="6"/>
        <v>0.30000000000000004</v>
      </c>
      <c r="B7" s="1">
        <v>3</v>
      </c>
      <c r="C7" s="1">
        <f>C6+((I6+I5+I4)*$G$1/8)</f>
        <v>0.375</v>
      </c>
      <c r="D7" s="1">
        <f t="shared" si="0"/>
        <v>-2.7250000000000001</v>
      </c>
      <c r="E7" s="1">
        <f t="shared" si="1"/>
        <v>-2.5249999999999999</v>
      </c>
      <c r="F7" s="1">
        <f t="shared" si="2"/>
        <v>-3.625</v>
      </c>
      <c r="G7" s="1">
        <f t="shared" si="3"/>
        <v>-1.625</v>
      </c>
      <c r="H7" s="1">
        <f t="shared" si="4"/>
        <v>1.5000000000000002</v>
      </c>
      <c r="I7" s="1">
        <f t="shared" si="5"/>
        <v>5</v>
      </c>
      <c r="J7" s="1"/>
    </row>
    <row r="8" spans="1:15" x14ac:dyDescent="0.25">
      <c r="A8">
        <f t="shared" si="6"/>
        <v>0.4</v>
      </c>
      <c r="B8" s="1">
        <v>3</v>
      </c>
      <c r="C8" s="1">
        <f>C7+((I7+I6+I5+I4)*$G$1/8)</f>
        <v>0.625</v>
      </c>
      <c r="D8" s="1">
        <f t="shared" si="0"/>
        <v>-2.4750000000000001</v>
      </c>
      <c r="E8" s="1">
        <f t="shared" si="1"/>
        <v>-2.2749999999999999</v>
      </c>
      <c r="F8" s="1">
        <f t="shared" si="2"/>
        <v>-3.375</v>
      </c>
      <c r="G8" s="1">
        <f t="shared" si="3"/>
        <v>-1.375</v>
      </c>
      <c r="H8" s="1">
        <f t="shared" si="4"/>
        <v>1.5000000000000002</v>
      </c>
      <c r="I8" s="1">
        <f t="shared" si="5"/>
        <v>5</v>
      </c>
      <c r="J8" s="1"/>
    </row>
    <row r="9" spans="1:15" x14ac:dyDescent="0.25">
      <c r="A9">
        <f t="shared" si="6"/>
        <v>0.5</v>
      </c>
      <c r="B9" s="1">
        <v>3</v>
      </c>
      <c r="C9" s="1">
        <f>C8+((I8+I7+I6+I5+I4)*$G$1/8)</f>
        <v>0.9375</v>
      </c>
      <c r="D9" s="1">
        <f t="shared" si="0"/>
        <v>-2.1625000000000001</v>
      </c>
      <c r="E9" s="1">
        <f t="shared" si="1"/>
        <v>-1.9624999999999999</v>
      </c>
      <c r="F9" s="1">
        <f t="shared" si="2"/>
        <v>-3.0625</v>
      </c>
      <c r="G9" s="1">
        <f t="shared" si="3"/>
        <v>-1.0625</v>
      </c>
      <c r="H9" s="1">
        <f t="shared" si="4"/>
        <v>1.5000000000000002</v>
      </c>
      <c r="I9" s="1">
        <f t="shared" si="5"/>
        <v>5</v>
      </c>
      <c r="J9" s="1"/>
    </row>
    <row r="10" spans="1:15" x14ac:dyDescent="0.25">
      <c r="A10">
        <f t="shared" si="6"/>
        <v>0.6</v>
      </c>
      <c r="B10" s="1">
        <v>3</v>
      </c>
      <c r="C10" s="1">
        <f>C9+((I9+I8+I7+I6+I5+I4)*$G$1/8)</f>
        <v>1.3125</v>
      </c>
      <c r="D10" s="1">
        <f t="shared" si="0"/>
        <v>-1.7875000000000001</v>
      </c>
      <c r="E10" s="1">
        <f t="shared" si="1"/>
        <v>-1.5874999999999999</v>
      </c>
      <c r="F10" s="1">
        <f t="shared" si="2"/>
        <v>-2.6875</v>
      </c>
      <c r="G10" s="1">
        <f t="shared" si="3"/>
        <v>-0.6875</v>
      </c>
      <c r="H10" s="1">
        <f t="shared" si="4"/>
        <v>1.5000000000000002</v>
      </c>
      <c r="I10" s="1">
        <f t="shared" si="5"/>
        <v>5</v>
      </c>
      <c r="J10" s="1"/>
    </row>
    <row r="11" spans="1:15" x14ac:dyDescent="0.25">
      <c r="A11">
        <f t="shared" si="6"/>
        <v>0.7</v>
      </c>
      <c r="B11" s="1">
        <v>3</v>
      </c>
      <c r="C11" s="1">
        <f>C10+((I10+I9+I8+I7+I6+I5+I4)*$G$1/8)</f>
        <v>1.75</v>
      </c>
      <c r="D11" s="1">
        <f t="shared" si="0"/>
        <v>-1.35</v>
      </c>
      <c r="E11" s="1">
        <f t="shared" si="1"/>
        <v>-1.1499999999999999</v>
      </c>
      <c r="F11" s="1">
        <f t="shared" si="2"/>
        <v>-2.25</v>
      </c>
      <c r="G11" s="1">
        <f t="shared" si="3"/>
        <v>-0.25</v>
      </c>
      <c r="H11" s="1">
        <f t="shared" si="4"/>
        <v>1.5000000000000002</v>
      </c>
      <c r="I11" s="1">
        <f t="shared" si="5"/>
        <v>5</v>
      </c>
      <c r="J11" s="1"/>
    </row>
    <row r="12" spans="1:15" x14ac:dyDescent="0.25">
      <c r="A12">
        <f t="shared" si="6"/>
        <v>0.79999999999999993</v>
      </c>
      <c r="B12" s="1">
        <v>3</v>
      </c>
      <c r="C12" s="1">
        <f>C11+((I11+I10+I9+I8+I7+I6+I5+I4)*$G$1/8)</f>
        <v>2.25</v>
      </c>
      <c r="D12" s="1">
        <f t="shared" si="0"/>
        <v>-0.85</v>
      </c>
      <c r="E12" s="1">
        <f t="shared" si="1"/>
        <v>-0.65</v>
      </c>
      <c r="F12" s="1">
        <f t="shared" si="2"/>
        <v>-1.75</v>
      </c>
      <c r="G12" s="1">
        <f t="shared" si="3"/>
        <v>0.25</v>
      </c>
      <c r="H12" s="1">
        <f t="shared" si="4"/>
        <v>0.10000000000000002</v>
      </c>
      <c r="I12" s="1">
        <f t="shared" si="5"/>
        <v>0.33333333333333337</v>
      </c>
      <c r="J12" s="1"/>
    </row>
    <row r="13" spans="1:15" x14ac:dyDescent="0.25">
      <c r="A13">
        <f t="shared" si="6"/>
        <v>0.89999999999999991</v>
      </c>
      <c r="B13" s="1">
        <v>3</v>
      </c>
      <c r="C13" s="1">
        <f t="shared" ref="C13:C76" si="7">C12+((I12+I11+I10+I9+I8+I7+I6+I5)*$G$1/8)</f>
        <v>2.6916666666666664</v>
      </c>
      <c r="D13" s="1">
        <f t="shared" si="0"/>
        <v>-0.40833333333333355</v>
      </c>
      <c r="E13" s="1">
        <f t="shared" si="1"/>
        <v>-0.20833333333333356</v>
      </c>
      <c r="F13" s="1">
        <f t="shared" si="2"/>
        <v>-1.3083333333333336</v>
      </c>
      <c r="G13" s="1">
        <f t="shared" si="3"/>
        <v>0.69166666666666643</v>
      </c>
      <c r="H13" s="1">
        <f t="shared" si="4"/>
        <v>0.10000000000000002</v>
      </c>
      <c r="I13" s="1">
        <f t="shared" si="5"/>
        <v>0.33333333333333337</v>
      </c>
      <c r="J13" s="1"/>
    </row>
    <row r="14" spans="1:15" x14ac:dyDescent="0.25">
      <c r="A14">
        <f t="shared" si="6"/>
        <v>0.99999999999999989</v>
      </c>
      <c r="B14" s="1">
        <v>3</v>
      </c>
      <c r="C14" s="1">
        <f t="shared" si="7"/>
        <v>3.0749999999999997</v>
      </c>
      <c r="D14" s="1">
        <f t="shared" si="0"/>
        <v>-2.5000000000000272E-2</v>
      </c>
      <c r="E14" s="1">
        <f t="shared" si="1"/>
        <v>0.17499999999999974</v>
      </c>
      <c r="F14" s="1">
        <f t="shared" si="2"/>
        <v>-0.92500000000000027</v>
      </c>
      <c r="G14" s="1">
        <f t="shared" si="3"/>
        <v>1.0749999999999997</v>
      </c>
      <c r="H14" s="1">
        <f t="shared" si="4"/>
        <v>0</v>
      </c>
      <c r="I14" s="1">
        <f t="shared" si="5"/>
        <v>0</v>
      </c>
      <c r="J14" s="1"/>
    </row>
    <row r="15" spans="1:15" x14ac:dyDescent="0.25">
      <c r="A15">
        <f t="shared" si="6"/>
        <v>1.0999999999999999</v>
      </c>
      <c r="B15" s="1">
        <v>3</v>
      </c>
      <c r="C15" s="1">
        <f t="shared" si="7"/>
        <v>3.395833333333333</v>
      </c>
      <c r="D15" s="1">
        <f t="shared" si="0"/>
        <v>0.29583333333333306</v>
      </c>
      <c r="E15" s="1">
        <f t="shared" si="1"/>
        <v>0.49583333333333302</v>
      </c>
      <c r="F15" s="1">
        <f t="shared" si="2"/>
        <v>-0.60416666666666696</v>
      </c>
      <c r="G15" s="1">
        <f t="shared" si="3"/>
        <v>1.395833333333333</v>
      </c>
      <c r="H15" s="1">
        <f t="shared" si="4"/>
        <v>-0.10000000000000002</v>
      </c>
      <c r="I15" s="1">
        <f t="shared" si="5"/>
        <v>-0.33333333333333337</v>
      </c>
      <c r="J15" s="1"/>
    </row>
    <row r="16" spans="1:15" x14ac:dyDescent="0.25">
      <c r="A16">
        <f t="shared" si="6"/>
        <v>1.2</v>
      </c>
      <c r="B16" s="1">
        <v>3</v>
      </c>
      <c r="C16" s="1">
        <f t="shared" si="7"/>
        <v>3.6499999999999995</v>
      </c>
      <c r="D16" s="1">
        <f t="shared" si="0"/>
        <v>0.54999999999999949</v>
      </c>
      <c r="E16" s="1">
        <f t="shared" si="1"/>
        <v>0.74999999999999944</v>
      </c>
      <c r="F16" s="1">
        <f t="shared" si="2"/>
        <v>-0.35000000000000053</v>
      </c>
      <c r="G16" s="1">
        <f t="shared" si="3"/>
        <v>1.6499999999999995</v>
      </c>
      <c r="H16" s="1">
        <f t="shared" si="4"/>
        <v>-0.10000000000000002</v>
      </c>
      <c r="I16" s="1">
        <f t="shared" si="5"/>
        <v>-0.33333333333333337</v>
      </c>
      <c r="J16" s="1"/>
    </row>
    <row r="17" spans="1:10" x14ac:dyDescent="0.25">
      <c r="A17">
        <f t="shared" si="6"/>
        <v>1.3</v>
      </c>
      <c r="B17" s="1">
        <v>3</v>
      </c>
      <c r="C17" s="1">
        <f t="shared" si="7"/>
        <v>3.8374999999999995</v>
      </c>
      <c r="D17" s="1">
        <f t="shared" si="0"/>
        <v>0.73749999999999949</v>
      </c>
      <c r="E17" s="1">
        <f t="shared" si="1"/>
        <v>0.93749999999999944</v>
      </c>
      <c r="F17" s="1">
        <f t="shared" si="2"/>
        <v>-0.16250000000000053</v>
      </c>
      <c r="G17" s="1">
        <f t="shared" si="3"/>
        <v>1.8374999999999995</v>
      </c>
      <c r="H17" s="1">
        <f t="shared" si="4"/>
        <v>-0.10000000000000002</v>
      </c>
      <c r="I17" s="1">
        <f t="shared" si="5"/>
        <v>-0.33333333333333337</v>
      </c>
      <c r="J17" s="1"/>
    </row>
    <row r="18" spans="1:10" x14ac:dyDescent="0.25">
      <c r="A18">
        <f t="shared" si="6"/>
        <v>1.4000000000000001</v>
      </c>
      <c r="B18" s="1">
        <v>3</v>
      </c>
      <c r="C18" s="1">
        <f t="shared" si="7"/>
        <v>3.958333333333333</v>
      </c>
      <c r="D18" s="1">
        <f t="shared" si="0"/>
        <v>0.85833333333333306</v>
      </c>
      <c r="E18" s="1">
        <f t="shared" si="1"/>
        <v>1.0583333333333331</v>
      </c>
      <c r="F18" s="1">
        <f t="shared" si="2"/>
        <v>-4.1666666666666963E-2</v>
      </c>
      <c r="G18" s="1">
        <f t="shared" si="3"/>
        <v>1.958333333333333</v>
      </c>
      <c r="H18" s="1">
        <f t="shared" si="4"/>
        <v>-0.10000000000000002</v>
      </c>
      <c r="I18" s="1">
        <f t="shared" si="5"/>
        <v>-0.33333333333333337</v>
      </c>
      <c r="J18" s="1"/>
    </row>
    <row r="19" spans="1:10" x14ac:dyDescent="0.25">
      <c r="A19">
        <f t="shared" si="6"/>
        <v>1.5000000000000002</v>
      </c>
      <c r="B19" s="1">
        <v>3</v>
      </c>
      <c r="C19" s="1">
        <f t="shared" si="7"/>
        <v>4.0124999999999993</v>
      </c>
      <c r="D19" s="1">
        <f t="shared" si="0"/>
        <v>0.91249999999999931</v>
      </c>
      <c r="E19" s="1">
        <f t="shared" si="1"/>
        <v>1.1124999999999994</v>
      </c>
      <c r="F19" s="1">
        <f t="shared" si="2"/>
        <v>1.2499999999999289E-2</v>
      </c>
      <c r="G19" s="1">
        <f t="shared" si="3"/>
        <v>2.0124999999999993</v>
      </c>
      <c r="H19" s="1">
        <f t="shared" si="4"/>
        <v>-1.5000000000000002</v>
      </c>
      <c r="I19" s="1">
        <f t="shared" si="5"/>
        <v>-5</v>
      </c>
      <c r="J19" s="1"/>
    </row>
    <row r="20" spans="1:10" x14ac:dyDescent="0.25">
      <c r="A20">
        <f t="shared" si="6"/>
        <v>1.6000000000000003</v>
      </c>
      <c r="B20" s="1">
        <v>3</v>
      </c>
      <c r="C20" s="1">
        <f t="shared" si="7"/>
        <v>3.941666666666666</v>
      </c>
      <c r="D20" s="1">
        <f t="shared" si="0"/>
        <v>0.84166666666666601</v>
      </c>
      <c r="E20" s="1">
        <f t="shared" si="1"/>
        <v>1.0416666666666661</v>
      </c>
      <c r="F20" s="1">
        <f t="shared" si="2"/>
        <v>-5.8333333333334014E-2</v>
      </c>
      <c r="G20" s="1">
        <f t="shared" si="3"/>
        <v>1.941666666666666</v>
      </c>
      <c r="H20" s="1">
        <f t="shared" si="4"/>
        <v>-0.10000000000000002</v>
      </c>
      <c r="I20" s="1">
        <f t="shared" si="5"/>
        <v>-0.33333333333333337</v>
      </c>
      <c r="J20" s="1"/>
    </row>
    <row r="21" spans="1:10" x14ac:dyDescent="0.25">
      <c r="A21">
        <f t="shared" si="6"/>
        <v>1.7000000000000004</v>
      </c>
      <c r="B21" s="1">
        <v>3</v>
      </c>
      <c r="C21" s="1">
        <f t="shared" si="7"/>
        <v>3.8624999999999994</v>
      </c>
      <c r="D21" s="1">
        <f t="shared" si="0"/>
        <v>0.7624999999999994</v>
      </c>
      <c r="E21" s="1">
        <f t="shared" si="1"/>
        <v>0.96249999999999936</v>
      </c>
      <c r="F21" s="1">
        <f t="shared" si="2"/>
        <v>-0.13750000000000062</v>
      </c>
      <c r="G21" s="1">
        <f t="shared" si="3"/>
        <v>1.8624999999999994</v>
      </c>
      <c r="H21" s="1">
        <f t="shared" si="4"/>
        <v>-0.10000000000000002</v>
      </c>
      <c r="I21" s="1">
        <f t="shared" si="5"/>
        <v>-0.33333333333333337</v>
      </c>
      <c r="J21" s="1"/>
    </row>
    <row r="22" spans="1:10" x14ac:dyDescent="0.25">
      <c r="A22">
        <f t="shared" si="6"/>
        <v>1.8000000000000005</v>
      </c>
      <c r="B22" s="1">
        <v>3</v>
      </c>
      <c r="C22" s="1">
        <f t="shared" si="7"/>
        <v>3.7749999999999995</v>
      </c>
      <c r="D22" s="1">
        <f t="shared" si="0"/>
        <v>0.67499999999999949</v>
      </c>
      <c r="E22" s="1">
        <f t="shared" si="1"/>
        <v>0.87499999999999944</v>
      </c>
      <c r="F22" s="1">
        <f t="shared" si="2"/>
        <v>-0.22500000000000053</v>
      </c>
      <c r="G22" s="1">
        <f t="shared" si="3"/>
        <v>1.7749999999999995</v>
      </c>
      <c r="H22" s="1">
        <f t="shared" si="4"/>
        <v>-0.10000000000000002</v>
      </c>
      <c r="I22" s="1">
        <f t="shared" si="5"/>
        <v>-0.33333333333333337</v>
      </c>
      <c r="J22" s="1"/>
    </row>
    <row r="23" spans="1:10" x14ac:dyDescent="0.25">
      <c r="A23">
        <f t="shared" si="6"/>
        <v>1.9000000000000006</v>
      </c>
      <c r="B23" s="1">
        <v>3</v>
      </c>
      <c r="C23" s="1">
        <f t="shared" si="7"/>
        <v>3.6833333333333327</v>
      </c>
      <c r="D23" s="1">
        <f t="shared" si="0"/>
        <v>0.5833333333333327</v>
      </c>
      <c r="E23" s="1">
        <f t="shared" si="1"/>
        <v>0.78333333333333266</v>
      </c>
      <c r="F23" s="1">
        <f t="shared" si="2"/>
        <v>-0.31666666666666732</v>
      </c>
      <c r="G23" s="1">
        <f t="shared" si="3"/>
        <v>1.6833333333333327</v>
      </c>
      <c r="H23" s="1">
        <f t="shared" si="4"/>
        <v>-0.10000000000000002</v>
      </c>
      <c r="I23" s="1">
        <f t="shared" si="5"/>
        <v>-0.33333333333333337</v>
      </c>
      <c r="J23" s="1"/>
    </row>
    <row r="24" spans="1:10" x14ac:dyDescent="0.25">
      <c r="A24">
        <f t="shared" si="6"/>
        <v>2.0000000000000004</v>
      </c>
      <c r="B24" s="1">
        <v>3</v>
      </c>
      <c r="C24" s="1">
        <f t="shared" si="7"/>
        <v>3.5916666666666659</v>
      </c>
      <c r="D24" s="1">
        <f t="shared" si="0"/>
        <v>0.49166666666666592</v>
      </c>
      <c r="E24" s="1">
        <f t="shared" si="1"/>
        <v>0.69166666666666587</v>
      </c>
      <c r="F24" s="1">
        <f t="shared" si="2"/>
        <v>-0.4083333333333341</v>
      </c>
      <c r="G24" s="1">
        <f t="shared" si="3"/>
        <v>1.5916666666666659</v>
      </c>
      <c r="H24" s="1">
        <f t="shared" si="4"/>
        <v>-0.10000000000000002</v>
      </c>
      <c r="I24" s="1">
        <f t="shared" si="5"/>
        <v>-0.33333333333333337</v>
      </c>
      <c r="J24" s="1"/>
    </row>
    <row r="25" spans="1:10" x14ac:dyDescent="0.25">
      <c r="A25">
        <f t="shared" si="6"/>
        <v>2.1000000000000005</v>
      </c>
      <c r="B25" s="1">
        <v>3</v>
      </c>
      <c r="C25" s="1">
        <f t="shared" si="7"/>
        <v>3.4999999999999991</v>
      </c>
      <c r="D25" s="1">
        <f t="shared" si="0"/>
        <v>0.39999999999999913</v>
      </c>
      <c r="E25" s="1">
        <f t="shared" si="1"/>
        <v>0.59999999999999909</v>
      </c>
      <c r="F25" s="1">
        <f t="shared" si="2"/>
        <v>-0.50000000000000089</v>
      </c>
      <c r="G25" s="1">
        <f t="shared" si="3"/>
        <v>1.4999999999999991</v>
      </c>
      <c r="H25" s="1">
        <f t="shared" si="4"/>
        <v>-0.10000000000000002</v>
      </c>
      <c r="I25" s="1">
        <f t="shared" si="5"/>
        <v>-0.33333333333333337</v>
      </c>
      <c r="J25" s="1"/>
    </row>
    <row r="26" spans="1:10" x14ac:dyDescent="0.25">
      <c r="A26">
        <f t="shared" si="6"/>
        <v>2.2000000000000006</v>
      </c>
      <c r="B26" s="1">
        <v>3</v>
      </c>
      <c r="C26" s="1">
        <f t="shared" si="7"/>
        <v>3.4083333333333323</v>
      </c>
      <c r="D26" s="1">
        <f t="shared" si="0"/>
        <v>0.30833333333333235</v>
      </c>
      <c r="E26" s="1">
        <f t="shared" si="1"/>
        <v>0.5083333333333323</v>
      </c>
      <c r="F26" s="1">
        <f t="shared" si="2"/>
        <v>-0.59166666666666767</v>
      </c>
      <c r="G26" s="1">
        <f t="shared" si="3"/>
        <v>1.4083333333333323</v>
      </c>
      <c r="H26" s="1">
        <f t="shared" si="4"/>
        <v>-0.10000000000000002</v>
      </c>
      <c r="I26" s="1">
        <f t="shared" si="5"/>
        <v>-0.33333333333333337</v>
      </c>
      <c r="J26" s="1"/>
    </row>
    <row r="27" spans="1:10" x14ac:dyDescent="0.25">
      <c r="A27">
        <f t="shared" si="6"/>
        <v>2.3000000000000007</v>
      </c>
      <c r="B27" s="1">
        <v>3</v>
      </c>
      <c r="C27" s="1">
        <f t="shared" si="7"/>
        <v>3.3166666666666655</v>
      </c>
      <c r="D27" s="1">
        <f t="shared" si="0"/>
        <v>0.21666666666666554</v>
      </c>
      <c r="E27" s="1">
        <f t="shared" si="1"/>
        <v>0.41666666666666552</v>
      </c>
      <c r="F27" s="1">
        <f t="shared" si="2"/>
        <v>-0.68333333333333446</v>
      </c>
      <c r="G27" s="1">
        <f t="shared" si="3"/>
        <v>1.3166666666666655</v>
      </c>
      <c r="H27" s="1">
        <f t="shared" si="4"/>
        <v>-0.10000000000000002</v>
      </c>
      <c r="I27" s="1">
        <f t="shared" si="5"/>
        <v>-0.33333333333333337</v>
      </c>
      <c r="J27" s="1"/>
    </row>
    <row r="28" spans="1:10" x14ac:dyDescent="0.25">
      <c r="A28">
        <f t="shared" si="6"/>
        <v>2.4000000000000008</v>
      </c>
      <c r="B28" s="1">
        <v>3</v>
      </c>
      <c r="C28" s="1">
        <f t="shared" si="7"/>
        <v>3.2833333333333323</v>
      </c>
      <c r="D28" s="1">
        <f t="shared" si="0"/>
        <v>0.18333333333333232</v>
      </c>
      <c r="E28" s="1">
        <f t="shared" si="1"/>
        <v>0.3833333333333323</v>
      </c>
      <c r="F28" s="1">
        <f t="shared" si="2"/>
        <v>-0.71666666666666767</v>
      </c>
      <c r="G28" s="1">
        <f t="shared" si="3"/>
        <v>1.2833333333333323</v>
      </c>
      <c r="H28" s="1">
        <f t="shared" si="4"/>
        <v>-0.10000000000000002</v>
      </c>
      <c r="I28" s="1">
        <f t="shared" si="5"/>
        <v>-0.33333333333333337</v>
      </c>
      <c r="J28" s="1"/>
    </row>
    <row r="29" spans="1:10" x14ac:dyDescent="0.25">
      <c r="A29">
        <f t="shared" si="6"/>
        <v>2.5000000000000009</v>
      </c>
      <c r="B29" s="1">
        <v>3</v>
      </c>
      <c r="C29" s="1">
        <f t="shared" si="7"/>
        <v>3.2499999999999991</v>
      </c>
      <c r="D29" s="1">
        <f t="shared" si="0"/>
        <v>0.14999999999999911</v>
      </c>
      <c r="E29" s="1">
        <f t="shared" si="1"/>
        <v>0.34999999999999909</v>
      </c>
      <c r="F29" s="1">
        <f t="shared" si="2"/>
        <v>-0.75000000000000089</v>
      </c>
      <c r="G29" s="1">
        <f t="shared" si="3"/>
        <v>1.2499999999999991</v>
      </c>
      <c r="H29" s="1">
        <f t="shared" si="4"/>
        <v>-0.10000000000000002</v>
      </c>
      <c r="I29" s="1">
        <f t="shared" si="5"/>
        <v>-0.33333333333333337</v>
      </c>
      <c r="J29" s="1"/>
    </row>
    <row r="30" spans="1:10" x14ac:dyDescent="0.25">
      <c r="A30">
        <f t="shared" si="6"/>
        <v>2.600000000000001</v>
      </c>
      <c r="B30" s="1">
        <v>3</v>
      </c>
      <c r="C30" s="1">
        <f t="shared" si="7"/>
        <v>3.2166666666666659</v>
      </c>
      <c r="D30" s="1">
        <f t="shared" si="0"/>
        <v>0.11666666666666589</v>
      </c>
      <c r="E30" s="1">
        <f t="shared" si="1"/>
        <v>0.31666666666666587</v>
      </c>
      <c r="F30" s="1">
        <f t="shared" si="2"/>
        <v>-0.7833333333333341</v>
      </c>
      <c r="G30" s="1">
        <f t="shared" si="3"/>
        <v>1.2166666666666659</v>
      </c>
      <c r="H30" s="1">
        <f t="shared" si="4"/>
        <v>-0.10000000000000002</v>
      </c>
      <c r="I30" s="1">
        <f t="shared" si="5"/>
        <v>-0.33333333333333337</v>
      </c>
      <c r="J30" s="1"/>
    </row>
    <row r="31" spans="1:10" x14ac:dyDescent="0.25">
      <c r="A31">
        <f t="shared" si="6"/>
        <v>2.7000000000000011</v>
      </c>
      <c r="B31" s="1">
        <v>3</v>
      </c>
      <c r="C31" s="1">
        <f t="shared" si="7"/>
        <v>3.1833333333333327</v>
      </c>
      <c r="D31" s="1">
        <f t="shared" si="0"/>
        <v>8.3333333333332676E-2</v>
      </c>
      <c r="E31" s="1">
        <f t="shared" si="1"/>
        <v>0.28333333333333266</v>
      </c>
      <c r="F31" s="1">
        <f t="shared" si="2"/>
        <v>-0.81666666666666732</v>
      </c>
      <c r="G31" s="1">
        <f t="shared" si="3"/>
        <v>1.1833333333333327</v>
      </c>
      <c r="H31" s="1">
        <f t="shared" si="4"/>
        <v>-0.10000000000000002</v>
      </c>
      <c r="I31" s="1">
        <f t="shared" si="5"/>
        <v>-0.33333333333333337</v>
      </c>
      <c r="J31" s="1"/>
    </row>
    <row r="32" spans="1:10" x14ac:dyDescent="0.25">
      <c r="A32">
        <f t="shared" si="6"/>
        <v>2.8000000000000012</v>
      </c>
      <c r="B32" s="1">
        <v>3</v>
      </c>
      <c r="C32" s="1">
        <f t="shared" si="7"/>
        <v>3.1499999999999995</v>
      </c>
      <c r="D32" s="1">
        <f t="shared" si="0"/>
        <v>4.9999999999999462E-2</v>
      </c>
      <c r="E32" s="1">
        <f t="shared" si="1"/>
        <v>0.24999999999999947</v>
      </c>
      <c r="F32" s="1">
        <f t="shared" si="2"/>
        <v>-0.85000000000000053</v>
      </c>
      <c r="G32" s="1">
        <f t="shared" si="3"/>
        <v>1.1499999999999995</v>
      </c>
      <c r="H32" s="1">
        <f t="shared" si="4"/>
        <v>-0.10000000000000002</v>
      </c>
      <c r="I32" s="1">
        <f t="shared" si="5"/>
        <v>-0.33333333333333337</v>
      </c>
      <c r="J32" s="1"/>
    </row>
    <row r="33" spans="1:10" x14ac:dyDescent="0.25">
      <c r="A33">
        <f t="shared" si="6"/>
        <v>2.9000000000000012</v>
      </c>
      <c r="B33" s="1">
        <v>3</v>
      </c>
      <c r="C33" s="1">
        <f t="shared" si="7"/>
        <v>3.1166666666666663</v>
      </c>
      <c r="D33" s="1">
        <f t="shared" si="0"/>
        <v>1.6666666666666247E-2</v>
      </c>
      <c r="E33" s="1">
        <f t="shared" si="1"/>
        <v>0.21666666666666626</v>
      </c>
      <c r="F33" s="1">
        <f t="shared" si="2"/>
        <v>-0.88333333333333375</v>
      </c>
      <c r="G33" s="1">
        <f t="shared" si="3"/>
        <v>1.1166666666666663</v>
      </c>
      <c r="H33" s="1">
        <f t="shared" si="4"/>
        <v>-0.10000000000000002</v>
      </c>
      <c r="I33" s="1">
        <f t="shared" si="5"/>
        <v>-0.33333333333333337</v>
      </c>
      <c r="J33" s="1"/>
    </row>
    <row r="34" spans="1:10" x14ac:dyDescent="0.25">
      <c r="A34">
        <f t="shared" si="6"/>
        <v>3.0000000000000013</v>
      </c>
      <c r="B34" s="1">
        <v>3</v>
      </c>
      <c r="C34" s="1">
        <f t="shared" si="7"/>
        <v>3.083333333333333</v>
      </c>
      <c r="D34" s="1">
        <f t="shared" si="0"/>
        <v>-1.6666666666666968E-2</v>
      </c>
      <c r="E34" s="1">
        <f t="shared" si="1"/>
        <v>0.18333333333333304</v>
      </c>
      <c r="F34" s="1">
        <f t="shared" si="2"/>
        <v>-0.91666666666666696</v>
      </c>
      <c r="G34" s="1">
        <f t="shared" si="3"/>
        <v>1.083333333333333</v>
      </c>
      <c r="H34" s="1">
        <f t="shared" si="4"/>
        <v>0</v>
      </c>
      <c r="I34" s="1">
        <f t="shared" si="5"/>
        <v>0</v>
      </c>
      <c r="J34" s="1"/>
    </row>
    <row r="35" spans="1:10" x14ac:dyDescent="0.25">
      <c r="A35">
        <f t="shared" si="6"/>
        <v>3.1000000000000014</v>
      </c>
      <c r="B35" s="1">
        <v>3</v>
      </c>
      <c r="C35" s="1">
        <f t="shared" si="7"/>
        <v>3.0541666666666663</v>
      </c>
      <c r="D35" s="1">
        <f t="shared" si="0"/>
        <v>-4.5833333333333753E-2</v>
      </c>
      <c r="E35" s="1">
        <f t="shared" si="1"/>
        <v>0.15416666666666626</v>
      </c>
      <c r="F35" s="1">
        <f t="shared" si="2"/>
        <v>-0.94583333333333375</v>
      </c>
      <c r="G35" s="1">
        <f t="shared" si="3"/>
        <v>1.0541666666666663</v>
      </c>
      <c r="H35" s="1">
        <f t="shared" si="4"/>
        <v>0</v>
      </c>
      <c r="I35" s="1">
        <f t="shared" si="5"/>
        <v>0</v>
      </c>
      <c r="J35" s="1"/>
    </row>
    <row r="36" spans="1:10" x14ac:dyDescent="0.25">
      <c r="A36">
        <f t="shared" si="6"/>
        <v>3.2000000000000015</v>
      </c>
      <c r="B36" s="1">
        <v>3</v>
      </c>
      <c r="C36" s="1">
        <f t="shared" si="7"/>
        <v>3.0291666666666663</v>
      </c>
      <c r="D36" s="1">
        <f t="shared" si="0"/>
        <v>-7.0833333333333665E-2</v>
      </c>
      <c r="E36" s="1">
        <f t="shared" si="1"/>
        <v>0.12916666666666635</v>
      </c>
      <c r="F36" s="1">
        <f t="shared" si="2"/>
        <v>-0.97083333333333366</v>
      </c>
      <c r="G36" s="1">
        <f t="shared" si="3"/>
        <v>1.0291666666666663</v>
      </c>
      <c r="H36" s="1">
        <f t="shared" si="4"/>
        <v>0</v>
      </c>
      <c r="I36" s="1">
        <f t="shared" si="5"/>
        <v>0</v>
      </c>
      <c r="J36" s="1"/>
    </row>
    <row r="37" spans="1:10" x14ac:dyDescent="0.25">
      <c r="A37">
        <f t="shared" si="6"/>
        <v>3.3000000000000016</v>
      </c>
      <c r="B37" s="1">
        <v>3</v>
      </c>
      <c r="C37" s="1">
        <f t="shared" si="7"/>
        <v>3.0083333333333329</v>
      </c>
      <c r="D37" s="1">
        <f t="shared" si="0"/>
        <v>-9.1666666666667146E-2</v>
      </c>
      <c r="E37" s="1">
        <f t="shared" si="1"/>
        <v>0.10833333333333287</v>
      </c>
      <c r="F37" s="1">
        <f t="shared" si="2"/>
        <v>-0.99166666666666714</v>
      </c>
      <c r="G37" s="1">
        <f t="shared" si="3"/>
        <v>1.0083333333333329</v>
      </c>
      <c r="H37" s="1">
        <f t="shared" si="4"/>
        <v>0</v>
      </c>
      <c r="I37" s="1">
        <f t="shared" si="5"/>
        <v>0</v>
      </c>
      <c r="J37" s="1"/>
    </row>
    <row r="38" spans="1:10" x14ac:dyDescent="0.25">
      <c r="A38">
        <f t="shared" si="6"/>
        <v>3.4000000000000017</v>
      </c>
      <c r="B38" s="1">
        <v>3</v>
      </c>
      <c r="C38" s="1">
        <f t="shared" si="7"/>
        <v>2.9916666666666663</v>
      </c>
      <c r="D38" s="1">
        <f t="shared" si="0"/>
        <v>-0.10833333333333375</v>
      </c>
      <c r="E38" s="1">
        <f t="shared" si="1"/>
        <v>9.1666666666666258E-2</v>
      </c>
      <c r="F38" s="1">
        <f t="shared" si="2"/>
        <v>-1.0083333333333337</v>
      </c>
      <c r="G38" s="1">
        <f t="shared" si="3"/>
        <v>0.99166666666666625</v>
      </c>
      <c r="H38" s="1">
        <f t="shared" si="4"/>
        <v>0</v>
      </c>
      <c r="I38" s="1">
        <f t="shared" si="5"/>
        <v>0</v>
      </c>
      <c r="J38" s="1"/>
    </row>
    <row r="39" spans="1:10" x14ac:dyDescent="0.25">
      <c r="A39">
        <f t="shared" si="6"/>
        <v>3.5000000000000018</v>
      </c>
      <c r="B39" s="1">
        <v>3</v>
      </c>
      <c r="C39" s="1">
        <f t="shared" si="7"/>
        <v>2.9791666666666661</v>
      </c>
      <c r="D39" s="1">
        <f t="shared" si="0"/>
        <v>-0.12083333333333393</v>
      </c>
      <c r="E39" s="1">
        <f t="shared" si="1"/>
        <v>7.916666666666608E-2</v>
      </c>
      <c r="F39" s="1">
        <f t="shared" si="2"/>
        <v>-1.0208333333333339</v>
      </c>
      <c r="G39" s="1">
        <f t="shared" si="3"/>
        <v>0.97916666666666607</v>
      </c>
      <c r="H39" s="1">
        <f t="shared" si="4"/>
        <v>0</v>
      </c>
      <c r="I39" s="1">
        <f t="shared" si="5"/>
        <v>0</v>
      </c>
      <c r="J39" s="1"/>
    </row>
    <row r="40" spans="1:10" x14ac:dyDescent="0.25">
      <c r="A40">
        <f t="shared" si="6"/>
        <v>3.6000000000000019</v>
      </c>
      <c r="B40" s="1">
        <v>3</v>
      </c>
      <c r="C40" s="1">
        <f t="shared" si="7"/>
        <v>2.9708333333333328</v>
      </c>
      <c r="D40" s="1">
        <f t="shared" si="0"/>
        <v>-0.12916666666666723</v>
      </c>
      <c r="E40" s="1">
        <f t="shared" si="1"/>
        <v>7.0833333333332776E-2</v>
      </c>
      <c r="F40" s="1">
        <f t="shared" si="2"/>
        <v>-1.0291666666666672</v>
      </c>
      <c r="G40" s="1">
        <f t="shared" si="3"/>
        <v>0.97083333333333277</v>
      </c>
      <c r="H40" s="1">
        <f t="shared" si="4"/>
        <v>0</v>
      </c>
      <c r="I40" s="1">
        <f t="shared" si="5"/>
        <v>0</v>
      </c>
      <c r="J40" s="1"/>
    </row>
    <row r="41" spans="1:10" x14ac:dyDescent="0.25">
      <c r="A41">
        <f t="shared" si="6"/>
        <v>3.700000000000002</v>
      </c>
      <c r="B41" s="1">
        <v>3</v>
      </c>
      <c r="C41" s="1">
        <f t="shared" si="7"/>
        <v>2.9666666666666659</v>
      </c>
      <c r="D41" s="1">
        <f t="shared" si="0"/>
        <v>-0.13333333333333411</v>
      </c>
      <c r="E41" s="1">
        <f t="shared" si="1"/>
        <v>6.6666666666665902E-2</v>
      </c>
      <c r="F41" s="1">
        <f t="shared" si="2"/>
        <v>-1.0333333333333341</v>
      </c>
      <c r="G41" s="1">
        <f t="shared" si="3"/>
        <v>0.9666666666666659</v>
      </c>
      <c r="H41" s="1">
        <f t="shared" si="4"/>
        <v>0</v>
      </c>
      <c r="I41" s="1">
        <f t="shared" si="5"/>
        <v>0</v>
      </c>
      <c r="J41" s="1"/>
    </row>
    <row r="42" spans="1:10" x14ac:dyDescent="0.25">
      <c r="A42">
        <f t="shared" si="6"/>
        <v>3.800000000000002</v>
      </c>
      <c r="B42" s="1">
        <v>3</v>
      </c>
      <c r="C42" s="1">
        <f t="shared" si="7"/>
        <v>2.9666666666666659</v>
      </c>
      <c r="D42" s="1">
        <f t="shared" si="0"/>
        <v>-0.13333333333333411</v>
      </c>
      <c r="E42" s="1">
        <f t="shared" si="1"/>
        <v>6.6666666666665902E-2</v>
      </c>
      <c r="F42" s="1">
        <f t="shared" si="2"/>
        <v>-1.0333333333333341</v>
      </c>
      <c r="G42" s="1">
        <f t="shared" si="3"/>
        <v>0.9666666666666659</v>
      </c>
      <c r="H42" s="1">
        <f t="shared" si="4"/>
        <v>0</v>
      </c>
      <c r="I42" s="1">
        <f t="shared" si="5"/>
        <v>0</v>
      </c>
      <c r="J42" s="1"/>
    </row>
    <row r="43" spans="1:10" x14ac:dyDescent="0.25">
      <c r="A43">
        <f t="shared" si="6"/>
        <v>3.9000000000000021</v>
      </c>
      <c r="B43" s="1">
        <v>3</v>
      </c>
      <c r="C43" s="1">
        <f t="shared" si="7"/>
        <v>2.9666666666666659</v>
      </c>
      <c r="D43" s="1">
        <f t="shared" si="0"/>
        <v>-0.13333333333333411</v>
      </c>
      <c r="E43" s="1">
        <f t="shared" si="1"/>
        <v>6.6666666666665902E-2</v>
      </c>
      <c r="F43" s="1">
        <f t="shared" si="2"/>
        <v>-1.0333333333333341</v>
      </c>
      <c r="G43" s="1">
        <f t="shared" si="3"/>
        <v>0.9666666666666659</v>
      </c>
      <c r="H43" s="1">
        <f t="shared" si="4"/>
        <v>0</v>
      </c>
      <c r="I43" s="1">
        <f t="shared" si="5"/>
        <v>0</v>
      </c>
      <c r="J43" s="1"/>
    </row>
    <row r="44" spans="1:10" x14ac:dyDescent="0.25">
      <c r="A44">
        <f t="shared" si="6"/>
        <v>4.0000000000000018</v>
      </c>
      <c r="B44" s="1">
        <v>3</v>
      </c>
      <c r="C44" s="1">
        <f t="shared" si="7"/>
        <v>2.9666666666666659</v>
      </c>
      <c r="D44" s="1">
        <f t="shared" si="0"/>
        <v>-0.13333333333333411</v>
      </c>
      <c r="E44" s="1">
        <f t="shared" si="1"/>
        <v>6.6666666666665902E-2</v>
      </c>
      <c r="F44" s="1">
        <f t="shared" si="2"/>
        <v>-1.0333333333333341</v>
      </c>
      <c r="G44" s="1">
        <f t="shared" si="3"/>
        <v>0.9666666666666659</v>
      </c>
      <c r="H44" s="1">
        <f t="shared" si="4"/>
        <v>0</v>
      </c>
      <c r="I44" s="1">
        <f t="shared" si="5"/>
        <v>0</v>
      </c>
      <c r="J44" s="1"/>
    </row>
    <row r="45" spans="1:10" x14ac:dyDescent="0.25">
      <c r="A45">
        <f t="shared" si="6"/>
        <v>4.1000000000000014</v>
      </c>
      <c r="B45" s="1">
        <v>3</v>
      </c>
      <c r="C45" s="1">
        <f t="shared" si="7"/>
        <v>2.9666666666666659</v>
      </c>
      <c r="D45" s="1">
        <f t="shared" si="0"/>
        <v>-0.13333333333333411</v>
      </c>
      <c r="E45" s="1">
        <f t="shared" si="1"/>
        <v>6.6666666666665902E-2</v>
      </c>
      <c r="F45" s="1">
        <f t="shared" si="2"/>
        <v>-1.0333333333333341</v>
      </c>
      <c r="G45" s="1">
        <f t="shared" si="3"/>
        <v>0.9666666666666659</v>
      </c>
      <c r="H45" s="1">
        <f t="shared" si="4"/>
        <v>0</v>
      </c>
      <c r="I45" s="1">
        <f t="shared" si="5"/>
        <v>0</v>
      </c>
      <c r="J45" s="1"/>
    </row>
    <row r="46" spans="1:10" x14ac:dyDescent="0.25">
      <c r="A46">
        <f t="shared" si="6"/>
        <v>4.2000000000000011</v>
      </c>
      <c r="B46" s="1">
        <v>3</v>
      </c>
      <c r="C46" s="1">
        <f t="shared" si="7"/>
        <v>2.9666666666666659</v>
      </c>
      <c r="D46" s="1">
        <f t="shared" si="0"/>
        <v>-0.13333333333333411</v>
      </c>
      <c r="E46" s="1">
        <f t="shared" si="1"/>
        <v>6.6666666666665902E-2</v>
      </c>
      <c r="F46" s="1">
        <f t="shared" si="2"/>
        <v>-1.0333333333333341</v>
      </c>
      <c r="G46" s="1">
        <f t="shared" si="3"/>
        <v>0.9666666666666659</v>
      </c>
      <c r="H46" s="1">
        <f t="shared" si="4"/>
        <v>0</v>
      </c>
      <c r="I46" s="1">
        <f t="shared" si="5"/>
        <v>0</v>
      </c>
      <c r="J46" s="1"/>
    </row>
    <row r="47" spans="1:10" x14ac:dyDescent="0.25">
      <c r="A47">
        <f t="shared" si="6"/>
        <v>4.3000000000000007</v>
      </c>
      <c r="B47" s="1">
        <v>3</v>
      </c>
      <c r="C47" s="1">
        <f t="shared" si="7"/>
        <v>2.9666666666666659</v>
      </c>
      <c r="D47" s="1">
        <f t="shared" si="0"/>
        <v>-0.13333333333333411</v>
      </c>
      <c r="E47" s="1">
        <f t="shared" si="1"/>
        <v>6.6666666666665902E-2</v>
      </c>
      <c r="F47" s="1">
        <f t="shared" si="2"/>
        <v>-1.0333333333333341</v>
      </c>
      <c r="G47" s="1">
        <f t="shared" si="3"/>
        <v>0.9666666666666659</v>
      </c>
      <c r="H47" s="1">
        <f t="shared" si="4"/>
        <v>0</v>
      </c>
      <c r="I47" s="1">
        <f t="shared" si="5"/>
        <v>0</v>
      </c>
      <c r="J47" s="1"/>
    </row>
    <row r="48" spans="1:10" x14ac:dyDescent="0.25">
      <c r="A48">
        <f t="shared" si="6"/>
        <v>4.4000000000000004</v>
      </c>
      <c r="B48" s="1">
        <v>3</v>
      </c>
      <c r="C48" s="1">
        <f t="shared" si="7"/>
        <v>2.9666666666666659</v>
      </c>
      <c r="D48" s="1">
        <f t="shared" si="0"/>
        <v>-0.13333333333333411</v>
      </c>
      <c r="E48" s="1">
        <f t="shared" si="1"/>
        <v>6.6666666666665902E-2</v>
      </c>
      <c r="F48" s="1">
        <f t="shared" si="2"/>
        <v>-1.0333333333333341</v>
      </c>
      <c r="G48" s="1">
        <f t="shared" si="3"/>
        <v>0.9666666666666659</v>
      </c>
      <c r="H48" s="1">
        <f t="shared" si="4"/>
        <v>0</v>
      </c>
      <c r="I48" s="1">
        <f t="shared" si="5"/>
        <v>0</v>
      </c>
      <c r="J48" s="1"/>
    </row>
    <row r="49" spans="1:10" x14ac:dyDescent="0.25">
      <c r="A49">
        <f t="shared" si="6"/>
        <v>4.5</v>
      </c>
      <c r="B49" s="1">
        <v>3</v>
      </c>
      <c r="C49" s="1">
        <f t="shared" si="7"/>
        <v>2.9666666666666659</v>
      </c>
      <c r="D49" s="1">
        <f t="shared" si="0"/>
        <v>-0.13333333333333411</v>
      </c>
      <c r="E49" s="1">
        <f t="shared" si="1"/>
        <v>6.6666666666665902E-2</v>
      </c>
      <c r="F49" s="1">
        <f t="shared" si="2"/>
        <v>-1.0333333333333341</v>
      </c>
      <c r="G49" s="1">
        <f t="shared" si="3"/>
        <v>0.9666666666666659</v>
      </c>
      <c r="H49" s="1">
        <f t="shared" si="4"/>
        <v>0</v>
      </c>
      <c r="I49" s="1">
        <f t="shared" si="5"/>
        <v>0</v>
      </c>
      <c r="J49" s="1"/>
    </row>
    <row r="50" spans="1:10" x14ac:dyDescent="0.25">
      <c r="A50">
        <f t="shared" si="6"/>
        <v>4.5999999999999996</v>
      </c>
      <c r="B50" s="1">
        <v>3</v>
      </c>
      <c r="C50" s="1">
        <f t="shared" si="7"/>
        <v>2.9666666666666659</v>
      </c>
      <c r="D50" s="1">
        <f t="shared" si="0"/>
        <v>-0.13333333333333411</v>
      </c>
      <c r="E50" s="1">
        <f t="shared" si="1"/>
        <v>6.6666666666665902E-2</v>
      </c>
      <c r="F50" s="1">
        <f t="shared" si="2"/>
        <v>-1.0333333333333341</v>
      </c>
      <c r="G50" s="1">
        <f t="shared" si="3"/>
        <v>0.9666666666666659</v>
      </c>
      <c r="H50" s="1">
        <f t="shared" si="4"/>
        <v>0</v>
      </c>
      <c r="I50" s="1">
        <f t="shared" si="5"/>
        <v>0</v>
      </c>
      <c r="J50" s="1"/>
    </row>
    <row r="51" spans="1:10" x14ac:dyDescent="0.25">
      <c r="A51">
        <f t="shared" si="6"/>
        <v>4.6999999999999993</v>
      </c>
      <c r="B51" s="1">
        <v>3</v>
      </c>
      <c r="C51" s="1">
        <f t="shared" si="7"/>
        <v>2.9666666666666659</v>
      </c>
      <c r="D51" s="1">
        <f t="shared" si="0"/>
        <v>-0.13333333333333411</v>
      </c>
      <c r="E51" s="1">
        <f t="shared" si="1"/>
        <v>6.6666666666665902E-2</v>
      </c>
      <c r="F51" s="1">
        <f t="shared" si="2"/>
        <v>-1.0333333333333341</v>
      </c>
      <c r="G51" s="1">
        <f t="shared" si="3"/>
        <v>0.9666666666666659</v>
      </c>
      <c r="H51" s="1">
        <f t="shared" si="4"/>
        <v>0</v>
      </c>
      <c r="I51" s="1">
        <f t="shared" si="5"/>
        <v>0</v>
      </c>
      <c r="J51" s="1"/>
    </row>
    <row r="52" spans="1:10" x14ac:dyDescent="0.25">
      <c r="A52">
        <f t="shared" si="6"/>
        <v>4.7999999999999989</v>
      </c>
      <c r="B52" s="1">
        <v>3</v>
      </c>
      <c r="C52" s="1">
        <f t="shared" si="7"/>
        <v>2.9666666666666659</v>
      </c>
      <c r="D52" s="1">
        <f t="shared" si="0"/>
        <v>-0.13333333333333411</v>
      </c>
      <c r="E52" s="1">
        <f t="shared" si="1"/>
        <v>6.6666666666665902E-2</v>
      </c>
      <c r="F52" s="1">
        <f t="shared" si="2"/>
        <v>-1.0333333333333341</v>
      </c>
      <c r="G52" s="1">
        <f t="shared" si="3"/>
        <v>0.9666666666666659</v>
      </c>
      <c r="H52" s="1">
        <f t="shared" si="4"/>
        <v>0</v>
      </c>
      <c r="I52" s="1">
        <f t="shared" si="5"/>
        <v>0</v>
      </c>
      <c r="J52" s="1"/>
    </row>
    <row r="53" spans="1:10" x14ac:dyDescent="0.25">
      <c r="A53">
        <f t="shared" si="6"/>
        <v>4.8999999999999986</v>
      </c>
      <c r="B53" s="1">
        <v>3</v>
      </c>
      <c r="C53" s="1">
        <f t="shared" si="7"/>
        <v>2.9666666666666659</v>
      </c>
      <c r="D53" s="1">
        <f t="shared" si="0"/>
        <v>-0.13333333333333411</v>
      </c>
      <c r="E53" s="1">
        <f t="shared" si="1"/>
        <v>6.6666666666665902E-2</v>
      </c>
      <c r="F53" s="1">
        <f t="shared" si="2"/>
        <v>-1.0333333333333341</v>
      </c>
      <c r="G53" s="1">
        <f t="shared" si="3"/>
        <v>0.9666666666666659</v>
      </c>
      <c r="H53" s="1">
        <f t="shared" si="4"/>
        <v>0</v>
      </c>
      <c r="I53" s="1">
        <f t="shared" si="5"/>
        <v>0</v>
      </c>
      <c r="J53" s="1"/>
    </row>
    <row r="54" spans="1:10" x14ac:dyDescent="0.25">
      <c r="A54">
        <f t="shared" si="6"/>
        <v>4.9999999999999982</v>
      </c>
      <c r="B54" s="1">
        <v>3</v>
      </c>
      <c r="C54" s="1">
        <f t="shared" si="7"/>
        <v>2.9666666666666659</v>
      </c>
      <c r="D54" s="1">
        <f t="shared" si="0"/>
        <v>-0.13333333333333411</v>
      </c>
      <c r="E54" s="1">
        <f t="shared" si="1"/>
        <v>6.6666666666665902E-2</v>
      </c>
      <c r="F54" s="1">
        <f t="shared" si="2"/>
        <v>-1.0333333333333341</v>
      </c>
      <c r="G54" s="1">
        <f t="shared" si="3"/>
        <v>0.9666666666666659</v>
      </c>
      <c r="H54" s="1">
        <f t="shared" si="4"/>
        <v>0</v>
      </c>
      <c r="I54" s="1">
        <f t="shared" si="5"/>
        <v>0</v>
      </c>
      <c r="J54" s="1"/>
    </row>
    <row r="55" spans="1:10" x14ac:dyDescent="0.25">
      <c r="A55">
        <f t="shared" si="6"/>
        <v>5.0999999999999979</v>
      </c>
      <c r="B55" s="1">
        <v>3</v>
      </c>
      <c r="C55" s="1">
        <f t="shared" si="7"/>
        <v>2.9666666666666659</v>
      </c>
      <c r="D55" s="1">
        <f t="shared" si="0"/>
        <v>-0.13333333333333411</v>
      </c>
      <c r="E55" s="1">
        <f t="shared" si="1"/>
        <v>6.6666666666665902E-2</v>
      </c>
      <c r="F55" s="1">
        <f t="shared" si="2"/>
        <v>-1.0333333333333341</v>
      </c>
      <c r="G55" s="1">
        <f t="shared" si="3"/>
        <v>0.9666666666666659</v>
      </c>
      <c r="H55" s="1">
        <f t="shared" si="4"/>
        <v>0</v>
      </c>
      <c r="I55" s="1">
        <f t="shared" si="5"/>
        <v>0</v>
      </c>
      <c r="J55" s="1"/>
    </row>
    <row r="56" spans="1:10" x14ac:dyDescent="0.25">
      <c r="A56">
        <f t="shared" si="6"/>
        <v>5.1999999999999975</v>
      </c>
      <c r="B56" s="1">
        <v>3</v>
      </c>
      <c r="C56" s="1">
        <f t="shared" si="7"/>
        <v>2.9666666666666659</v>
      </c>
      <c r="D56" s="1">
        <f t="shared" si="0"/>
        <v>-0.13333333333333411</v>
      </c>
      <c r="E56" s="1">
        <f t="shared" si="1"/>
        <v>6.6666666666665902E-2</v>
      </c>
      <c r="F56" s="1">
        <f t="shared" si="2"/>
        <v>-1.0333333333333341</v>
      </c>
      <c r="G56" s="1">
        <f t="shared" si="3"/>
        <v>0.9666666666666659</v>
      </c>
      <c r="H56" s="1">
        <f t="shared" si="4"/>
        <v>0</v>
      </c>
      <c r="I56" s="1">
        <f t="shared" si="5"/>
        <v>0</v>
      </c>
      <c r="J56" s="1"/>
    </row>
    <row r="57" spans="1:10" x14ac:dyDescent="0.25">
      <c r="A57">
        <f t="shared" si="6"/>
        <v>5.2999999999999972</v>
      </c>
      <c r="B57" s="1">
        <v>3</v>
      </c>
      <c r="C57" s="1">
        <f t="shared" si="7"/>
        <v>2.9666666666666659</v>
      </c>
      <c r="D57" s="1">
        <f t="shared" si="0"/>
        <v>-0.13333333333333411</v>
      </c>
      <c r="E57" s="1">
        <f t="shared" si="1"/>
        <v>6.6666666666665902E-2</v>
      </c>
      <c r="F57" s="1">
        <f t="shared" si="2"/>
        <v>-1.0333333333333341</v>
      </c>
      <c r="G57" s="1">
        <f t="shared" si="3"/>
        <v>0.9666666666666659</v>
      </c>
      <c r="H57" s="1">
        <f t="shared" si="4"/>
        <v>0</v>
      </c>
      <c r="I57" s="1">
        <f t="shared" si="5"/>
        <v>0</v>
      </c>
      <c r="J57" s="1"/>
    </row>
    <row r="58" spans="1:10" x14ac:dyDescent="0.25">
      <c r="A58">
        <f t="shared" si="6"/>
        <v>5.3999999999999968</v>
      </c>
      <c r="B58" s="1">
        <v>3</v>
      </c>
      <c r="C58" s="1">
        <f t="shared" si="7"/>
        <v>2.9666666666666659</v>
      </c>
      <c r="D58" s="1">
        <f t="shared" si="0"/>
        <v>-0.13333333333333411</v>
      </c>
      <c r="E58" s="1">
        <f t="shared" si="1"/>
        <v>6.6666666666665902E-2</v>
      </c>
      <c r="F58" s="1">
        <f t="shared" si="2"/>
        <v>-1.0333333333333341</v>
      </c>
      <c r="G58" s="1">
        <f t="shared" si="3"/>
        <v>0.9666666666666659</v>
      </c>
      <c r="H58" s="1">
        <f t="shared" si="4"/>
        <v>0</v>
      </c>
      <c r="I58" s="1">
        <f t="shared" si="5"/>
        <v>0</v>
      </c>
      <c r="J58" s="1"/>
    </row>
    <row r="59" spans="1:10" x14ac:dyDescent="0.25">
      <c r="A59">
        <f t="shared" si="6"/>
        <v>5.4999999999999964</v>
      </c>
      <c r="B59" s="1">
        <v>3</v>
      </c>
      <c r="C59" s="1">
        <f t="shared" si="7"/>
        <v>2.9666666666666659</v>
      </c>
      <c r="D59" s="1">
        <f t="shared" si="0"/>
        <v>-0.13333333333333411</v>
      </c>
      <c r="E59" s="1">
        <f t="shared" si="1"/>
        <v>6.6666666666665902E-2</v>
      </c>
      <c r="F59" s="1">
        <f t="shared" si="2"/>
        <v>-1.0333333333333341</v>
      </c>
      <c r="G59" s="1">
        <f t="shared" si="3"/>
        <v>0.9666666666666659</v>
      </c>
      <c r="H59" s="1">
        <f t="shared" si="4"/>
        <v>0</v>
      </c>
      <c r="I59" s="1">
        <f t="shared" si="5"/>
        <v>0</v>
      </c>
      <c r="J59" s="1"/>
    </row>
    <row r="60" spans="1:10" x14ac:dyDescent="0.25">
      <c r="A60">
        <f t="shared" si="6"/>
        <v>5.5999999999999961</v>
      </c>
      <c r="B60" s="1">
        <v>3</v>
      </c>
      <c r="C60" s="1">
        <f t="shared" si="7"/>
        <v>2.9666666666666659</v>
      </c>
      <c r="D60" s="1">
        <f t="shared" si="0"/>
        <v>-0.13333333333333411</v>
      </c>
      <c r="E60" s="1">
        <f t="shared" si="1"/>
        <v>6.6666666666665902E-2</v>
      </c>
      <c r="F60" s="1">
        <f t="shared" si="2"/>
        <v>-1.0333333333333341</v>
      </c>
      <c r="G60" s="1">
        <f t="shared" si="3"/>
        <v>0.9666666666666659</v>
      </c>
      <c r="H60" s="1">
        <f t="shared" si="4"/>
        <v>0</v>
      </c>
      <c r="I60" s="1">
        <f t="shared" si="5"/>
        <v>0</v>
      </c>
      <c r="J60" s="1"/>
    </row>
    <row r="61" spans="1:10" x14ac:dyDescent="0.25">
      <c r="A61">
        <f t="shared" si="6"/>
        <v>5.6999999999999957</v>
      </c>
      <c r="B61" s="1">
        <v>3</v>
      </c>
      <c r="C61" s="1">
        <f t="shared" si="7"/>
        <v>2.9666666666666659</v>
      </c>
      <c r="D61" s="1">
        <f t="shared" si="0"/>
        <v>-0.13333333333333411</v>
      </c>
      <c r="E61" s="1">
        <f t="shared" si="1"/>
        <v>6.6666666666665902E-2</v>
      </c>
      <c r="F61" s="1">
        <f t="shared" si="2"/>
        <v>-1.0333333333333341</v>
      </c>
      <c r="G61" s="1">
        <f t="shared" si="3"/>
        <v>0.9666666666666659</v>
      </c>
      <c r="H61" s="1">
        <f t="shared" si="4"/>
        <v>0</v>
      </c>
      <c r="I61" s="1">
        <f t="shared" si="5"/>
        <v>0</v>
      </c>
      <c r="J61" s="1"/>
    </row>
    <row r="62" spans="1:10" x14ac:dyDescent="0.25">
      <c r="A62">
        <f t="shared" si="6"/>
        <v>5.7999999999999954</v>
      </c>
      <c r="B62" s="1">
        <v>3</v>
      </c>
      <c r="C62" s="1">
        <f t="shared" si="7"/>
        <v>2.9666666666666659</v>
      </c>
      <c r="D62" s="1">
        <f t="shared" si="0"/>
        <v>-0.13333333333333411</v>
      </c>
      <c r="E62" s="1">
        <f t="shared" si="1"/>
        <v>6.6666666666665902E-2</v>
      </c>
      <c r="F62" s="1">
        <f t="shared" si="2"/>
        <v>-1.0333333333333341</v>
      </c>
      <c r="G62" s="1">
        <f t="shared" si="3"/>
        <v>0.9666666666666659</v>
      </c>
      <c r="H62" s="1">
        <f t="shared" si="4"/>
        <v>0</v>
      </c>
      <c r="I62" s="1">
        <f t="shared" si="5"/>
        <v>0</v>
      </c>
      <c r="J62" s="1"/>
    </row>
    <row r="63" spans="1:10" x14ac:dyDescent="0.25">
      <c r="A63">
        <f t="shared" si="6"/>
        <v>5.899999999999995</v>
      </c>
      <c r="B63" s="1">
        <v>3</v>
      </c>
      <c r="C63" s="1">
        <f t="shared" si="7"/>
        <v>2.9666666666666659</v>
      </c>
      <c r="D63" s="1">
        <f t="shared" si="0"/>
        <v>-0.13333333333333411</v>
      </c>
      <c r="E63" s="1">
        <f t="shared" si="1"/>
        <v>6.6666666666665902E-2</v>
      </c>
      <c r="F63" s="1">
        <f t="shared" si="2"/>
        <v>-1.0333333333333341</v>
      </c>
      <c r="G63" s="1">
        <f t="shared" si="3"/>
        <v>0.9666666666666659</v>
      </c>
      <c r="H63" s="1">
        <f t="shared" si="4"/>
        <v>0</v>
      </c>
      <c r="I63" s="1">
        <f t="shared" si="5"/>
        <v>0</v>
      </c>
      <c r="J63" s="1"/>
    </row>
    <row r="64" spans="1:10" x14ac:dyDescent="0.25">
      <c r="A64">
        <f t="shared" si="6"/>
        <v>5.9999999999999947</v>
      </c>
      <c r="B64" s="1">
        <v>3</v>
      </c>
      <c r="C64" s="1">
        <f t="shared" si="7"/>
        <v>2.9666666666666659</v>
      </c>
      <c r="D64" s="1">
        <f t="shared" si="0"/>
        <v>-0.13333333333333411</v>
      </c>
      <c r="E64" s="1">
        <f t="shared" si="1"/>
        <v>6.6666666666665902E-2</v>
      </c>
      <c r="F64" s="1">
        <f t="shared" si="2"/>
        <v>-1.0333333333333341</v>
      </c>
      <c r="G64" s="1">
        <f t="shared" si="3"/>
        <v>0.9666666666666659</v>
      </c>
      <c r="H64" s="1">
        <f t="shared" si="4"/>
        <v>0</v>
      </c>
      <c r="I64" s="1">
        <f t="shared" si="5"/>
        <v>0</v>
      </c>
      <c r="J64" s="1"/>
    </row>
    <row r="65" spans="1:10" x14ac:dyDescent="0.25">
      <c r="A65">
        <f t="shared" si="6"/>
        <v>6.0999999999999943</v>
      </c>
      <c r="B65" s="1">
        <v>3</v>
      </c>
      <c r="C65" s="1">
        <f t="shared" si="7"/>
        <v>2.9666666666666659</v>
      </c>
      <c r="D65" s="1">
        <f t="shared" si="0"/>
        <v>-0.13333333333333411</v>
      </c>
      <c r="E65" s="1">
        <f t="shared" si="1"/>
        <v>6.6666666666665902E-2</v>
      </c>
      <c r="F65" s="1">
        <f t="shared" si="2"/>
        <v>-1.0333333333333341</v>
      </c>
      <c r="G65" s="1">
        <f t="shared" si="3"/>
        <v>0.9666666666666659</v>
      </c>
      <c r="H65" s="1">
        <f t="shared" si="4"/>
        <v>0</v>
      </c>
      <c r="I65" s="1">
        <f t="shared" si="5"/>
        <v>0</v>
      </c>
      <c r="J65" s="1"/>
    </row>
    <row r="66" spans="1:10" x14ac:dyDescent="0.25">
      <c r="A66">
        <f t="shared" si="6"/>
        <v>6.199999999999994</v>
      </c>
      <c r="B66" s="1">
        <v>3</v>
      </c>
      <c r="C66" s="1">
        <f t="shared" si="7"/>
        <v>2.9666666666666659</v>
      </c>
      <c r="D66" s="1">
        <f t="shared" si="0"/>
        <v>-0.13333333333333411</v>
      </c>
      <c r="E66" s="1">
        <f t="shared" si="1"/>
        <v>6.6666666666665902E-2</v>
      </c>
      <c r="F66" s="1">
        <f t="shared" si="2"/>
        <v>-1.0333333333333341</v>
      </c>
      <c r="G66" s="1">
        <f t="shared" si="3"/>
        <v>0.9666666666666659</v>
      </c>
      <c r="H66" s="1">
        <f t="shared" si="4"/>
        <v>0</v>
      </c>
      <c r="I66" s="1">
        <f t="shared" si="5"/>
        <v>0</v>
      </c>
      <c r="J66" s="1"/>
    </row>
    <row r="67" spans="1:10" x14ac:dyDescent="0.25">
      <c r="A67">
        <f t="shared" si="6"/>
        <v>6.2999999999999936</v>
      </c>
      <c r="B67" s="1">
        <v>3</v>
      </c>
      <c r="C67" s="1">
        <f t="shared" si="7"/>
        <v>2.9666666666666659</v>
      </c>
      <c r="D67" s="1">
        <f t="shared" si="0"/>
        <v>-0.13333333333333411</v>
      </c>
      <c r="E67" s="1">
        <f t="shared" si="1"/>
        <v>6.6666666666665902E-2</v>
      </c>
      <c r="F67" s="1">
        <f t="shared" si="2"/>
        <v>-1.0333333333333341</v>
      </c>
      <c r="G67" s="1">
        <f t="shared" si="3"/>
        <v>0.9666666666666659</v>
      </c>
      <c r="H67" s="1">
        <f t="shared" si="4"/>
        <v>0</v>
      </c>
      <c r="I67" s="1">
        <f t="shared" si="5"/>
        <v>0</v>
      </c>
      <c r="J67" s="1"/>
    </row>
    <row r="68" spans="1:10" x14ac:dyDescent="0.25">
      <c r="A68">
        <f t="shared" si="6"/>
        <v>6.3999999999999932</v>
      </c>
      <c r="B68" s="1">
        <v>3</v>
      </c>
      <c r="C68" s="1">
        <f t="shared" si="7"/>
        <v>2.9666666666666659</v>
      </c>
      <c r="D68" s="1">
        <f t="shared" si="0"/>
        <v>-0.13333333333333411</v>
      </c>
      <c r="E68" s="1">
        <f t="shared" si="1"/>
        <v>6.6666666666665902E-2</v>
      </c>
      <c r="F68" s="1">
        <f t="shared" si="2"/>
        <v>-1.0333333333333341</v>
      </c>
      <c r="G68" s="1">
        <f t="shared" si="3"/>
        <v>0.9666666666666659</v>
      </c>
      <c r="H68" s="1">
        <f t="shared" si="4"/>
        <v>0</v>
      </c>
      <c r="I68" s="1">
        <f t="shared" si="5"/>
        <v>0</v>
      </c>
      <c r="J68" s="1"/>
    </row>
    <row r="69" spans="1:10" x14ac:dyDescent="0.25">
      <c r="A69">
        <f t="shared" si="6"/>
        <v>6.4999999999999929</v>
      </c>
      <c r="B69" s="1">
        <v>3</v>
      </c>
      <c r="C69" s="1">
        <f t="shared" si="7"/>
        <v>2.9666666666666659</v>
      </c>
      <c r="D69" s="1">
        <f t="shared" ref="D69:D104" si="8">C69-B69-$A$1</f>
        <v>-0.13333333333333411</v>
      </c>
      <c r="E69" s="1">
        <f t="shared" ref="E69:E104" si="9">C69-B69+$A$1</f>
        <v>6.6666666666665902E-2</v>
      </c>
      <c r="F69" s="1">
        <f t="shared" ref="F69:F104" si="10">C69-B69-$A$2</f>
        <v>-1.0333333333333341</v>
      </c>
      <c r="G69" s="1">
        <f t="shared" ref="G69:G104" si="11">C69-B69+$A$2</f>
        <v>0.9666666666666659</v>
      </c>
      <c r="H69" s="1">
        <f t="shared" ref="H69:H104" si="12">IF(F69&gt;0,$E$2,IF(D69&gt;0,$E$1,IF(G69&lt;0,$C$2,IF(E69&lt;0,$C$1,0))))*0.1/$G$1</f>
        <v>0</v>
      </c>
      <c r="I69" s="1">
        <f t="shared" ref="I69:I104" si="13">H69/($G$1*3)</f>
        <v>0</v>
      </c>
      <c r="J69" s="1"/>
    </row>
    <row r="70" spans="1:10" x14ac:dyDescent="0.25">
      <c r="A70">
        <f t="shared" ref="A70:A104" si="14">A69+$G$1</f>
        <v>6.5999999999999925</v>
      </c>
      <c r="B70" s="1">
        <v>3</v>
      </c>
      <c r="C70" s="1">
        <f t="shared" si="7"/>
        <v>2.9666666666666659</v>
      </c>
      <c r="D70" s="1">
        <f t="shared" si="8"/>
        <v>-0.13333333333333411</v>
      </c>
      <c r="E70" s="1">
        <f t="shared" si="9"/>
        <v>6.6666666666665902E-2</v>
      </c>
      <c r="F70" s="1">
        <f t="shared" si="10"/>
        <v>-1.0333333333333341</v>
      </c>
      <c r="G70" s="1">
        <f t="shared" si="11"/>
        <v>0.9666666666666659</v>
      </c>
      <c r="H70" s="1">
        <f t="shared" si="12"/>
        <v>0</v>
      </c>
      <c r="I70" s="1">
        <f t="shared" si="13"/>
        <v>0</v>
      </c>
      <c r="J70" s="1"/>
    </row>
    <row r="71" spans="1:10" x14ac:dyDescent="0.25">
      <c r="A71">
        <f t="shared" si="14"/>
        <v>6.6999999999999922</v>
      </c>
      <c r="B71" s="1">
        <v>3</v>
      </c>
      <c r="C71" s="1">
        <f t="shared" si="7"/>
        <v>2.9666666666666659</v>
      </c>
      <c r="D71" s="1">
        <f t="shared" si="8"/>
        <v>-0.13333333333333411</v>
      </c>
      <c r="E71" s="1">
        <f t="shared" si="9"/>
        <v>6.6666666666665902E-2</v>
      </c>
      <c r="F71" s="1">
        <f t="shared" si="10"/>
        <v>-1.0333333333333341</v>
      </c>
      <c r="G71" s="1">
        <f t="shared" si="11"/>
        <v>0.9666666666666659</v>
      </c>
      <c r="H71" s="1">
        <f t="shared" si="12"/>
        <v>0</v>
      </c>
      <c r="I71" s="1">
        <f t="shared" si="13"/>
        <v>0</v>
      </c>
      <c r="J71" s="1"/>
    </row>
    <row r="72" spans="1:10" x14ac:dyDescent="0.25">
      <c r="A72">
        <f t="shared" si="14"/>
        <v>6.7999999999999918</v>
      </c>
      <c r="B72" s="1">
        <v>3</v>
      </c>
      <c r="C72" s="1">
        <f t="shared" si="7"/>
        <v>2.9666666666666659</v>
      </c>
      <c r="D72" s="1">
        <f t="shared" si="8"/>
        <v>-0.13333333333333411</v>
      </c>
      <c r="E72" s="1">
        <f t="shared" si="9"/>
        <v>6.6666666666665902E-2</v>
      </c>
      <c r="F72" s="1">
        <f t="shared" si="10"/>
        <v>-1.0333333333333341</v>
      </c>
      <c r="G72" s="1">
        <f t="shared" si="11"/>
        <v>0.9666666666666659</v>
      </c>
      <c r="H72" s="1">
        <f t="shared" si="12"/>
        <v>0</v>
      </c>
      <c r="I72" s="1">
        <f t="shared" si="13"/>
        <v>0</v>
      </c>
      <c r="J72" s="1"/>
    </row>
    <row r="73" spans="1:10" x14ac:dyDescent="0.25">
      <c r="A73">
        <f t="shared" si="14"/>
        <v>6.8999999999999915</v>
      </c>
      <c r="B73" s="1">
        <v>3</v>
      </c>
      <c r="C73" s="1">
        <f t="shared" si="7"/>
        <v>2.9666666666666659</v>
      </c>
      <c r="D73" s="1">
        <f t="shared" si="8"/>
        <v>-0.13333333333333411</v>
      </c>
      <c r="E73" s="1">
        <f t="shared" si="9"/>
        <v>6.6666666666665902E-2</v>
      </c>
      <c r="F73" s="1">
        <f t="shared" si="10"/>
        <v>-1.0333333333333341</v>
      </c>
      <c r="G73" s="1">
        <f t="shared" si="11"/>
        <v>0.9666666666666659</v>
      </c>
      <c r="H73" s="1">
        <f t="shared" si="12"/>
        <v>0</v>
      </c>
      <c r="I73" s="1">
        <f t="shared" si="13"/>
        <v>0</v>
      </c>
      <c r="J73" s="1"/>
    </row>
    <row r="74" spans="1:10" x14ac:dyDescent="0.25">
      <c r="A74">
        <f t="shared" si="14"/>
        <v>6.9999999999999911</v>
      </c>
      <c r="B74" s="1">
        <v>3</v>
      </c>
      <c r="C74" s="1">
        <f t="shared" si="7"/>
        <v>2.9666666666666659</v>
      </c>
      <c r="D74" s="1">
        <f t="shared" si="8"/>
        <v>-0.13333333333333411</v>
      </c>
      <c r="E74" s="1">
        <f t="shared" si="9"/>
        <v>6.6666666666665902E-2</v>
      </c>
      <c r="F74" s="1">
        <f t="shared" si="10"/>
        <v>-1.0333333333333341</v>
      </c>
      <c r="G74" s="1">
        <f t="shared" si="11"/>
        <v>0.9666666666666659</v>
      </c>
      <c r="H74" s="1">
        <f t="shared" si="12"/>
        <v>0</v>
      </c>
      <c r="I74" s="1">
        <f t="shared" si="13"/>
        <v>0</v>
      </c>
      <c r="J74" s="1"/>
    </row>
    <row r="75" spans="1:10" x14ac:dyDescent="0.25">
      <c r="A75">
        <f t="shared" si="14"/>
        <v>7.0999999999999908</v>
      </c>
      <c r="B75" s="1">
        <v>3</v>
      </c>
      <c r="C75" s="1">
        <f t="shared" si="7"/>
        <v>2.9666666666666659</v>
      </c>
      <c r="D75" s="1">
        <f t="shared" si="8"/>
        <v>-0.13333333333333411</v>
      </c>
      <c r="E75" s="1">
        <f t="shared" si="9"/>
        <v>6.6666666666665902E-2</v>
      </c>
      <c r="F75" s="1">
        <f t="shared" si="10"/>
        <v>-1.0333333333333341</v>
      </c>
      <c r="G75" s="1">
        <f t="shared" si="11"/>
        <v>0.9666666666666659</v>
      </c>
      <c r="H75" s="1">
        <f t="shared" si="12"/>
        <v>0</v>
      </c>
      <c r="I75" s="1">
        <f t="shared" si="13"/>
        <v>0</v>
      </c>
      <c r="J75" s="1"/>
    </row>
    <row r="76" spans="1:10" x14ac:dyDescent="0.25">
      <c r="A76">
        <f t="shared" si="14"/>
        <v>7.1999999999999904</v>
      </c>
      <c r="B76" s="1">
        <v>3</v>
      </c>
      <c r="C76" s="1">
        <f t="shared" si="7"/>
        <v>2.9666666666666659</v>
      </c>
      <c r="D76" s="1">
        <f t="shared" si="8"/>
        <v>-0.13333333333333411</v>
      </c>
      <c r="E76" s="1">
        <f t="shared" si="9"/>
        <v>6.6666666666665902E-2</v>
      </c>
      <c r="F76" s="1">
        <f t="shared" si="10"/>
        <v>-1.0333333333333341</v>
      </c>
      <c r="G76" s="1">
        <f t="shared" si="11"/>
        <v>0.9666666666666659</v>
      </c>
      <c r="H76" s="1">
        <f t="shared" si="12"/>
        <v>0</v>
      </c>
      <c r="I76" s="1">
        <f t="shared" si="13"/>
        <v>0</v>
      </c>
      <c r="J76" s="1"/>
    </row>
    <row r="77" spans="1:10" x14ac:dyDescent="0.25">
      <c r="A77">
        <f t="shared" si="14"/>
        <v>7.2999999999999901</v>
      </c>
      <c r="B77" s="1">
        <v>3</v>
      </c>
      <c r="C77" s="1">
        <f t="shared" ref="C77:C104" si="15">C76+((I76+I75+I74+I73+I72+I71+I70+I69)*$G$1/8)</f>
        <v>2.9666666666666659</v>
      </c>
      <c r="D77" s="1">
        <f t="shared" si="8"/>
        <v>-0.13333333333333411</v>
      </c>
      <c r="E77" s="1">
        <f t="shared" si="9"/>
        <v>6.6666666666665902E-2</v>
      </c>
      <c r="F77" s="1">
        <f t="shared" si="10"/>
        <v>-1.0333333333333341</v>
      </c>
      <c r="G77" s="1">
        <f t="shared" si="11"/>
        <v>0.9666666666666659</v>
      </c>
      <c r="H77" s="1">
        <f t="shared" si="12"/>
        <v>0</v>
      </c>
      <c r="I77" s="1">
        <f t="shared" si="13"/>
        <v>0</v>
      </c>
      <c r="J77" s="1"/>
    </row>
    <row r="78" spans="1:10" x14ac:dyDescent="0.25">
      <c r="A78">
        <f t="shared" si="14"/>
        <v>7.3999999999999897</v>
      </c>
      <c r="B78" s="1">
        <v>3</v>
      </c>
      <c r="C78" s="1">
        <f t="shared" si="15"/>
        <v>2.9666666666666659</v>
      </c>
      <c r="D78" s="1">
        <f t="shared" si="8"/>
        <v>-0.13333333333333411</v>
      </c>
      <c r="E78" s="1">
        <f t="shared" si="9"/>
        <v>6.6666666666665902E-2</v>
      </c>
      <c r="F78" s="1">
        <f t="shared" si="10"/>
        <v>-1.0333333333333341</v>
      </c>
      <c r="G78" s="1">
        <f t="shared" si="11"/>
        <v>0.9666666666666659</v>
      </c>
      <c r="H78" s="1">
        <f t="shared" si="12"/>
        <v>0</v>
      </c>
      <c r="I78" s="1">
        <f t="shared" si="13"/>
        <v>0</v>
      </c>
      <c r="J78" s="1"/>
    </row>
    <row r="79" spans="1:10" x14ac:dyDescent="0.25">
      <c r="A79">
        <f t="shared" si="14"/>
        <v>7.4999999999999893</v>
      </c>
      <c r="B79" s="1">
        <v>3</v>
      </c>
      <c r="C79" s="1">
        <f t="shared" si="15"/>
        <v>2.9666666666666659</v>
      </c>
      <c r="D79" s="1">
        <f t="shared" si="8"/>
        <v>-0.13333333333333411</v>
      </c>
      <c r="E79" s="1">
        <f t="shared" si="9"/>
        <v>6.6666666666665902E-2</v>
      </c>
      <c r="F79" s="1">
        <f t="shared" si="10"/>
        <v>-1.0333333333333341</v>
      </c>
      <c r="G79" s="1">
        <f t="shared" si="11"/>
        <v>0.9666666666666659</v>
      </c>
      <c r="H79" s="1">
        <f t="shared" si="12"/>
        <v>0</v>
      </c>
      <c r="I79" s="1">
        <f t="shared" si="13"/>
        <v>0</v>
      </c>
      <c r="J79" s="1"/>
    </row>
    <row r="80" spans="1:10" x14ac:dyDescent="0.25">
      <c r="A80">
        <f t="shared" si="14"/>
        <v>7.599999999999989</v>
      </c>
      <c r="B80" s="1">
        <v>3</v>
      </c>
      <c r="C80" s="1">
        <f t="shared" si="15"/>
        <v>2.9666666666666659</v>
      </c>
      <c r="D80" s="1">
        <f t="shared" si="8"/>
        <v>-0.13333333333333411</v>
      </c>
      <c r="E80" s="1">
        <f t="shared" si="9"/>
        <v>6.6666666666665902E-2</v>
      </c>
      <c r="F80" s="1">
        <f t="shared" si="10"/>
        <v>-1.0333333333333341</v>
      </c>
      <c r="G80" s="1">
        <f t="shared" si="11"/>
        <v>0.9666666666666659</v>
      </c>
      <c r="H80" s="1">
        <f t="shared" si="12"/>
        <v>0</v>
      </c>
      <c r="I80" s="1">
        <f t="shared" si="13"/>
        <v>0</v>
      </c>
      <c r="J80" s="1"/>
    </row>
    <row r="81" spans="1:10" x14ac:dyDescent="0.25">
      <c r="A81">
        <f t="shared" si="14"/>
        <v>7.6999999999999886</v>
      </c>
      <c r="B81" s="1">
        <v>3</v>
      </c>
      <c r="C81" s="1">
        <f t="shared" si="15"/>
        <v>2.9666666666666659</v>
      </c>
      <c r="D81" s="1">
        <f t="shared" si="8"/>
        <v>-0.13333333333333411</v>
      </c>
      <c r="E81" s="1">
        <f t="shared" si="9"/>
        <v>6.6666666666665902E-2</v>
      </c>
      <c r="F81" s="1">
        <f t="shared" si="10"/>
        <v>-1.0333333333333341</v>
      </c>
      <c r="G81" s="1">
        <f t="shared" si="11"/>
        <v>0.9666666666666659</v>
      </c>
      <c r="H81" s="1">
        <f t="shared" si="12"/>
        <v>0</v>
      </c>
      <c r="I81" s="1">
        <f t="shared" si="13"/>
        <v>0</v>
      </c>
      <c r="J81" s="1"/>
    </row>
    <row r="82" spans="1:10" x14ac:dyDescent="0.25">
      <c r="A82">
        <f t="shared" si="14"/>
        <v>7.7999999999999883</v>
      </c>
      <c r="B82" s="1">
        <v>3</v>
      </c>
      <c r="C82" s="1">
        <f t="shared" si="15"/>
        <v>2.9666666666666659</v>
      </c>
      <c r="D82" s="1">
        <f t="shared" si="8"/>
        <v>-0.13333333333333411</v>
      </c>
      <c r="E82" s="1">
        <f t="shared" si="9"/>
        <v>6.6666666666665902E-2</v>
      </c>
      <c r="F82" s="1">
        <f t="shared" si="10"/>
        <v>-1.0333333333333341</v>
      </c>
      <c r="G82" s="1">
        <f t="shared" si="11"/>
        <v>0.9666666666666659</v>
      </c>
      <c r="H82" s="1">
        <f t="shared" si="12"/>
        <v>0</v>
      </c>
      <c r="I82" s="1">
        <f t="shared" si="13"/>
        <v>0</v>
      </c>
      <c r="J82" s="1"/>
    </row>
    <row r="83" spans="1:10" x14ac:dyDescent="0.25">
      <c r="A83">
        <f t="shared" si="14"/>
        <v>7.8999999999999879</v>
      </c>
      <c r="B83" s="1">
        <v>3</v>
      </c>
      <c r="C83" s="1">
        <f t="shared" si="15"/>
        <v>2.9666666666666659</v>
      </c>
      <c r="D83" s="1">
        <f t="shared" si="8"/>
        <v>-0.13333333333333411</v>
      </c>
      <c r="E83" s="1">
        <f t="shared" si="9"/>
        <v>6.6666666666665902E-2</v>
      </c>
      <c r="F83" s="1">
        <f t="shared" si="10"/>
        <v>-1.0333333333333341</v>
      </c>
      <c r="G83" s="1">
        <f t="shared" si="11"/>
        <v>0.9666666666666659</v>
      </c>
      <c r="H83" s="1">
        <f t="shared" si="12"/>
        <v>0</v>
      </c>
      <c r="I83" s="1">
        <f t="shared" si="13"/>
        <v>0</v>
      </c>
      <c r="J83" s="1"/>
    </row>
    <row r="84" spans="1:10" x14ac:dyDescent="0.25">
      <c r="A84">
        <f t="shared" si="14"/>
        <v>7.9999999999999876</v>
      </c>
      <c r="B84" s="1">
        <v>3</v>
      </c>
      <c r="C84" s="1">
        <f t="shared" si="15"/>
        <v>2.9666666666666659</v>
      </c>
      <c r="D84" s="1">
        <f t="shared" si="8"/>
        <v>-0.13333333333333411</v>
      </c>
      <c r="E84" s="1">
        <f t="shared" si="9"/>
        <v>6.6666666666665902E-2</v>
      </c>
      <c r="F84" s="1">
        <f t="shared" si="10"/>
        <v>-1.0333333333333341</v>
      </c>
      <c r="G84" s="1">
        <f t="shared" si="11"/>
        <v>0.9666666666666659</v>
      </c>
      <c r="H84" s="1">
        <f t="shared" si="12"/>
        <v>0</v>
      </c>
      <c r="I84" s="1">
        <f t="shared" si="13"/>
        <v>0</v>
      </c>
      <c r="J84" s="1"/>
    </row>
    <row r="85" spans="1:10" x14ac:dyDescent="0.25">
      <c r="A85">
        <f t="shared" si="14"/>
        <v>8.0999999999999872</v>
      </c>
      <c r="B85" s="1">
        <v>3</v>
      </c>
      <c r="C85" s="1">
        <f t="shared" si="15"/>
        <v>2.9666666666666659</v>
      </c>
      <c r="D85" s="1">
        <f t="shared" si="8"/>
        <v>-0.13333333333333411</v>
      </c>
      <c r="E85" s="1">
        <f t="shared" si="9"/>
        <v>6.6666666666665902E-2</v>
      </c>
      <c r="F85" s="1">
        <f t="shared" si="10"/>
        <v>-1.0333333333333341</v>
      </c>
      <c r="G85" s="1">
        <f t="shared" si="11"/>
        <v>0.9666666666666659</v>
      </c>
      <c r="H85" s="1">
        <f t="shared" si="12"/>
        <v>0</v>
      </c>
      <c r="I85" s="1">
        <f t="shared" si="13"/>
        <v>0</v>
      </c>
      <c r="J85" s="1"/>
    </row>
    <row r="86" spans="1:10" x14ac:dyDescent="0.25">
      <c r="A86">
        <f t="shared" si="14"/>
        <v>8.1999999999999869</v>
      </c>
      <c r="B86" s="1">
        <v>3</v>
      </c>
      <c r="C86" s="1">
        <f t="shared" si="15"/>
        <v>2.9666666666666659</v>
      </c>
      <c r="D86" s="1">
        <f t="shared" si="8"/>
        <v>-0.13333333333333411</v>
      </c>
      <c r="E86" s="1">
        <f t="shared" si="9"/>
        <v>6.6666666666665902E-2</v>
      </c>
      <c r="F86" s="1">
        <f t="shared" si="10"/>
        <v>-1.0333333333333341</v>
      </c>
      <c r="G86" s="1">
        <f t="shared" si="11"/>
        <v>0.9666666666666659</v>
      </c>
      <c r="H86" s="1">
        <f t="shared" si="12"/>
        <v>0</v>
      </c>
      <c r="I86" s="1">
        <f t="shared" si="13"/>
        <v>0</v>
      </c>
      <c r="J86" s="1"/>
    </row>
    <row r="87" spans="1:10" x14ac:dyDescent="0.25">
      <c r="A87">
        <f t="shared" si="14"/>
        <v>8.2999999999999865</v>
      </c>
      <c r="B87" s="1">
        <v>3</v>
      </c>
      <c r="C87" s="1">
        <f t="shared" si="15"/>
        <v>2.9666666666666659</v>
      </c>
      <c r="D87" s="1">
        <f t="shared" si="8"/>
        <v>-0.13333333333333411</v>
      </c>
      <c r="E87" s="1">
        <f t="shared" si="9"/>
        <v>6.6666666666665902E-2</v>
      </c>
      <c r="F87" s="1">
        <f t="shared" si="10"/>
        <v>-1.0333333333333341</v>
      </c>
      <c r="G87" s="1">
        <f t="shared" si="11"/>
        <v>0.9666666666666659</v>
      </c>
      <c r="H87" s="1">
        <f t="shared" si="12"/>
        <v>0</v>
      </c>
      <c r="I87" s="1">
        <f t="shared" si="13"/>
        <v>0</v>
      </c>
      <c r="J87" s="1"/>
    </row>
    <row r="88" spans="1:10" x14ac:dyDescent="0.25">
      <c r="A88">
        <f t="shared" si="14"/>
        <v>8.3999999999999861</v>
      </c>
      <c r="B88" s="1">
        <v>3</v>
      </c>
      <c r="C88" s="1">
        <f t="shared" si="15"/>
        <v>2.9666666666666659</v>
      </c>
      <c r="D88" s="1">
        <f t="shared" si="8"/>
        <v>-0.13333333333333411</v>
      </c>
      <c r="E88" s="1">
        <f t="shared" si="9"/>
        <v>6.6666666666665902E-2</v>
      </c>
      <c r="F88" s="1">
        <f t="shared" si="10"/>
        <v>-1.0333333333333341</v>
      </c>
      <c r="G88" s="1">
        <f t="shared" si="11"/>
        <v>0.9666666666666659</v>
      </c>
      <c r="H88" s="1">
        <f t="shared" si="12"/>
        <v>0</v>
      </c>
      <c r="I88" s="1">
        <f t="shared" si="13"/>
        <v>0</v>
      </c>
      <c r="J88" s="1"/>
    </row>
    <row r="89" spans="1:10" x14ac:dyDescent="0.25">
      <c r="A89">
        <f t="shared" si="14"/>
        <v>8.4999999999999858</v>
      </c>
      <c r="B89" s="1">
        <v>3</v>
      </c>
      <c r="C89" s="1">
        <f t="shared" si="15"/>
        <v>2.9666666666666659</v>
      </c>
      <c r="D89" s="1">
        <f t="shared" si="8"/>
        <v>-0.13333333333333411</v>
      </c>
      <c r="E89" s="1">
        <f t="shared" si="9"/>
        <v>6.6666666666665902E-2</v>
      </c>
      <c r="F89" s="1">
        <f t="shared" si="10"/>
        <v>-1.0333333333333341</v>
      </c>
      <c r="G89" s="1">
        <f t="shared" si="11"/>
        <v>0.9666666666666659</v>
      </c>
      <c r="H89" s="1">
        <f t="shared" si="12"/>
        <v>0</v>
      </c>
      <c r="I89" s="1">
        <f t="shared" si="13"/>
        <v>0</v>
      </c>
      <c r="J89" s="1"/>
    </row>
    <row r="90" spans="1:10" x14ac:dyDescent="0.25">
      <c r="A90">
        <f t="shared" si="14"/>
        <v>8.5999999999999854</v>
      </c>
      <c r="B90" s="1">
        <v>3</v>
      </c>
      <c r="C90" s="1">
        <f t="shared" si="15"/>
        <v>2.9666666666666659</v>
      </c>
      <c r="D90" s="1">
        <f t="shared" si="8"/>
        <v>-0.13333333333333411</v>
      </c>
      <c r="E90" s="1">
        <f t="shared" si="9"/>
        <v>6.6666666666665902E-2</v>
      </c>
      <c r="F90" s="1">
        <f t="shared" si="10"/>
        <v>-1.0333333333333341</v>
      </c>
      <c r="G90" s="1">
        <f t="shared" si="11"/>
        <v>0.9666666666666659</v>
      </c>
      <c r="H90" s="1">
        <f t="shared" si="12"/>
        <v>0</v>
      </c>
      <c r="I90" s="1">
        <f t="shared" si="13"/>
        <v>0</v>
      </c>
      <c r="J90" s="1"/>
    </row>
    <row r="91" spans="1:10" x14ac:dyDescent="0.25">
      <c r="A91">
        <f t="shared" si="14"/>
        <v>8.6999999999999851</v>
      </c>
      <c r="B91" s="1">
        <v>3</v>
      </c>
      <c r="C91" s="1">
        <f t="shared" si="15"/>
        <v>2.9666666666666659</v>
      </c>
      <c r="D91" s="1">
        <f t="shared" si="8"/>
        <v>-0.13333333333333411</v>
      </c>
      <c r="E91" s="1">
        <f t="shared" si="9"/>
        <v>6.6666666666665902E-2</v>
      </c>
      <c r="F91" s="1">
        <f t="shared" si="10"/>
        <v>-1.0333333333333341</v>
      </c>
      <c r="G91" s="1">
        <f t="shared" si="11"/>
        <v>0.9666666666666659</v>
      </c>
      <c r="H91" s="1">
        <f t="shared" si="12"/>
        <v>0</v>
      </c>
      <c r="I91" s="1">
        <f t="shared" si="13"/>
        <v>0</v>
      </c>
      <c r="J91" s="1"/>
    </row>
    <row r="92" spans="1:10" x14ac:dyDescent="0.25">
      <c r="A92">
        <f t="shared" si="14"/>
        <v>8.7999999999999847</v>
      </c>
      <c r="B92" s="1">
        <v>3</v>
      </c>
      <c r="C92" s="1">
        <f t="shared" si="15"/>
        <v>2.9666666666666659</v>
      </c>
      <c r="D92" s="1">
        <f t="shared" si="8"/>
        <v>-0.13333333333333411</v>
      </c>
      <c r="E92" s="1">
        <f t="shared" si="9"/>
        <v>6.6666666666665902E-2</v>
      </c>
      <c r="F92" s="1">
        <f t="shared" si="10"/>
        <v>-1.0333333333333341</v>
      </c>
      <c r="G92" s="1">
        <f t="shared" si="11"/>
        <v>0.9666666666666659</v>
      </c>
      <c r="H92" s="1">
        <f t="shared" si="12"/>
        <v>0</v>
      </c>
      <c r="I92" s="1">
        <f t="shared" si="13"/>
        <v>0</v>
      </c>
      <c r="J92" s="1"/>
    </row>
    <row r="93" spans="1:10" x14ac:dyDescent="0.25">
      <c r="A93">
        <f t="shared" si="14"/>
        <v>8.8999999999999844</v>
      </c>
      <c r="B93" s="1">
        <v>3</v>
      </c>
      <c r="C93" s="1">
        <f t="shared" si="15"/>
        <v>2.9666666666666659</v>
      </c>
      <c r="D93" s="1">
        <f t="shared" si="8"/>
        <v>-0.13333333333333411</v>
      </c>
      <c r="E93" s="1">
        <f t="shared" si="9"/>
        <v>6.6666666666665902E-2</v>
      </c>
      <c r="F93" s="1">
        <f t="shared" si="10"/>
        <v>-1.0333333333333341</v>
      </c>
      <c r="G93" s="1">
        <f t="shared" si="11"/>
        <v>0.9666666666666659</v>
      </c>
      <c r="H93" s="1">
        <f t="shared" si="12"/>
        <v>0</v>
      </c>
      <c r="I93" s="1">
        <f t="shared" si="13"/>
        <v>0</v>
      </c>
      <c r="J93" s="1"/>
    </row>
    <row r="94" spans="1:10" x14ac:dyDescent="0.25">
      <c r="A94">
        <f t="shared" si="14"/>
        <v>8.999999999999984</v>
      </c>
      <c r="B94" s="1">
        <v>3</v>
      </c>
      <c r="C94" s="1">
        <f t="shared" si="15"/>
        <v>2.9666666666666659</v>
      </c>
      <c r="D94" s="1">
        <f t="shared" si="8"/>
        <v>-0.13333333333333411</v>
      </c>
      <c r="E94" s="1">
        <f t="shared" si="9"/>
        <v>6.6666666666665902E-2</v>
      </c>
      <c r="F94" s="1">
        <f t="shared" si="10"/>
        <v>-1.0333333333333341</v>
      </c>
      <c r="G94" s="1">
        <f t="shared" si="11"/>
        <v>0.9666666666666659</v>
      </c>
      <c r="H94" s="1">
        <f t="shared" si="12"/>
        <v>0</v>
      </c>
      <c r="I94" s="1">
        <f t="shared" si="13"/>
        <v>0</v>
      </c>
      <c r="J94" s="1"/>
    </row>
    <row r="95" spans="1:10" x14ac:dyDescent="0.25">
      <c r="A95">
        <f t="shared" si="14"/>
        <v>9.0999999999999837</v>
      </c>
      <c r="B95" s="1">
        <v>3</v>
      </c>
      <c r="C95" s="1">
        <f t="shared" si="15"/>
        <v>2.9666666666666659</v>
      </c>
      <c r="D95" s="1">
        <f t="shared" si="8"/>
        <v>-0.13333333333333411</v>
      </c>
      <c r="E95" s="1">
        <f t="shared" si="9"/>
        <v>6.6666666666665902E-2</v>
      </c>
      <c r="F95" s="1">
        <f t="shared" si="10"/>
        <v>-1.0333333333333341</v>
      </c>
      <c r="G95" s="1">
        <f t="shared" si="11"/>
        <v>0.9666666666666659</v>
      </c>
      <c r="H95" s="1">
        <f t="shared" si="12"/>
        <v>0</v>
      </c>
      <c r="I95" s="1">
        <f t="shared" si="13"/>
        <v>0</v>
      </c>
      <c r="J95" s="1"/>
    </row>
    <row r="96" spans="1:10" x14ac:dyDescent="0.25">
      <c r="A96">
        <f t="shared" si="14"/>
        <v>9.1999999999999833</v>
      </c>
      <c r="B96" s="1">
        <v>3</v>
      </c>
      <c r="C96" s="1">
        <f t="shared" si="15"/>
        <v>2.9666666666666659</v>
      </c>
      <c r="D96" s="1">
        <f t="shared" si="8"/>
        <v>-0.13333333333333411</v>
      </c>
      <c r="E96" s="1">
        <f t="shared" si="9"/>
        <v>6.6666666666665902E-2</v>
      </c>
      <c r="F96" s="1">
        <f t="shared" si="10"/>
        <v>-1.0333333333333341</v>
      </c>
      <c r="G96" s="1">
        <f t="shared" si="11"/>
        <v>0.9666666666666659</v>
      </c>
      <c r="H96" s="1">
        <f t="shared" si="12"/>
        <v>0</v>
      </c>
      <c r="I96" s="1">
        <f t="shared" si="13"/>
        <v>0</v>
      </c>
      <c r="J96" s="1"/>
    </row>
    <row r="97" spans="1:10" x14ac:dyDescent="0.25">
      <c r="A97">
        <f t="shared" si="14"/>
        <v>9.2999999999999829</v>
      </c>
      <c r="B97" s="1">
        <v>3</v>
      </c>
      <c r="C97" s="1">
        <f t="shared" si="15"/>
        <v>2.9666666666666659</v>
      </c>
      <c r="D97" s="1">
        <f t="shared" si="8"/>
        <v>-0.13333333333333411</v>
      </c>
      <c r="E97" s="1">
        <f t="shared" si="9"/>
        <v>6.6666666666665902E-2</v>
      </c>
      <c r="F97" s="1">
        <f t="shared" si="10"/>
        <v>-1.0333333333333341</v>
      </c>
      <c r="G97" s="1">
        <f t="shared" si="11"/>
        <v>0.9666666666666659</v>
      </c>
      <c r="H97" s="1">
        <f t="shared" si="12"/>
        <v>0</v>
      </c>
      <c r="I97" s="1">
        <f t="shared" si="13"/>
        <v>0</v>
      </c>
      <c r="J97" s="1"/>
    </row>
    <row r="98" spans="1:10" x14ac:dyDescent="0.25">
      <c r="A98">
        <f t="shared" si="14"/>
        <v>9.3999999999999826</v>
      </c>
      <c r="B98" s="1">
        <v>3</v>
      </c>
      <c r="C98" s="1">
        <f t="shared" si="15"/>
        <v>2.9666666666666659</v>
      </c>
      <c r="D98" s="1">
        <f t="shared" si="8"/>
        <v>-0.13333333333333411</v>
      </c>
      <c r="E98" s="1">
        <f t="shared" si="9"/>
        <v>6.6666666666665902E-2</v>
      </c>
      <c r="F98" s="1">
        <f t="shared" si="10"/>
        <v>-1.0333333333333341</v>
      </c>
      <c r="G98" s="1">
        <f t="shared" si="11"/>
        <v>0.9666666666666659</v>
      </c>
      <c r="H98" s="1">
        <f t="shared" si="12"/>
        <v>0</v>
      </c>
      <c r="I98" s="1">
        <f t="shared" si="13"/>
        <v>0</v>
      </c>
      <c r="J98" s="1"/>
    </row>
    <row r="99" spans="1:10" x14ac:dyDescent="0.25">
      <c r="A99">
        <f t="shared" si="14"/>
        <v>9.4999999999999822</v>
      </c>
      <c r="B99" s="1">
        <v>3</v>
      </c>
      <c r="C99" s="1">
        <f t="shared" si="15"/>
        <v>2.9666666666666659</v>
      </c>
      <c r="D99" s="1">
        <f t="shared" si="8"/>
        <v>-0.13333333333333411</v>
      </c>
      <c r="E99" s="1">
        <f t="shared" si="9"/>
        <v>6.6666666666665902E-2</v>
      </c>
      <c r="F99" s="1">
        <f t="shared" si="10"/>
        <v>-1.0333333333333341</v>
      </c>
      <c r="G99" s="1">
        <f t="shared" si="11"/>
        <v>0.9666666666666659</v>
      </c>
      <c r="H99" s="1">
        <f t="shared" si="12"/>
        <v>0</v>
      </c>
      <c r="I99" s="1">
        <f t="shared" si="13"/>
        <v>0</v>
      </c>
      <c r="J99" s="1"/>
    </row>
    <row r="100" spans="1:10" x14ac:dyDescent="0.25">
      <c r="A100">
        <f t="shared" si="14"/>
        <v>9.5999999999999819</v>
      </c>
      <c r="B100" s="1">
        <v>3</v>
      </c>
      <c r="C100" s="1">
        <f t="shared" si="15"/>
        <v>2.9666666666666659</v>
      </c>
      <c r="D100" s="1">
        <f t="shared" si="8"/>
        <v>-0.13333333333333411</v>
      </c>
      <c r="E100" s="1">
        <f t="shared" si="9"/>
        <v>6.6666666666665902E-2</v>
      </c>
      <c r="F100" s="1">
        <f t="shared" si="10"/>
        <v>-1.0333333333333341</v>
      </c>
      <c r="G100" s="1">
        <f t="shared" si="11"/>
        <v>0.9666666666666659</v>
      </c>
      <c r="H100" s="1">
        <f t="shared" si="12"/>
        <v>0</v>
      </c>
      <c r="I100" s="1">
        <f t="shared" si="13"/>
        <v>0</v>
      </c>
      <c r="J100" s="1"/>
    </row>
    <row r="101" spans="1:10" x14ac:dyDescent="0.25">
      <c r="A101">
        <f t="shared" si="14"/>
        <v>9.6999999999999815</v>
      </c>
      <c r="B101" s="1">
        <v>3</v>
      </c>
      <c r="C101" s="1">
        <f t="shared" si="15"/>
        <v>2.9666666666666659</v>
      </c>
      <c r="D101" s="1">
        <f t="shared" si="8"/>
        <v>-0.13333333333333411</v>
      </c>
      <c r="E101" s="1">
        <f t="shared" si="9"/>
        <v>6.6666666666665902E-2</v>
      </c>
      <c r="F101" s="1">
        <f t="shared" si="10"/>
        <v>-1.0333333333333341</v>
      </c>
      <c r="G101" s="1">
        <f t="shared" si="11"/>
        <v>0.9666666666666659</v>
      </c>
      <c r="H101" s="1">
        <f t="shared" si="12"/>
        <v>0</v>
      </c>
      <c r="I101" s="1">
        <f t="shared" si="13"/>
        <v>0</v>
      </c>
      <c r="J101" s="1"/>
    </row>
    <row r="102" spans="1:10" x14ac:dyDescent="0.25">
      <c r="A102">
        <f t="shared" si="14"/>
        <v>9.7999999999999812</v>
      </c>
      <c r="B102" s="1">
        <v>3</v>
      </c>
      <c r="C102" s="1">
        <f t="shared" si="15"/>
        <v>2.9666666666666659</v>
      </c>
      <c r="D102" s="1">
        <f t="shared" si="8"/>
        <v>-0.13333333333333411</v>
      </c>
      <c r="E102" s="1">
        <f t="shared" si="9"/>
        <v>6.6666666666665902E-2</v>
      </c>
      <c r="F102" s="1">
        <f t="shared" si="10"/>
        <v>-1.0333333333333341</v>
      </c>
      <c r="G102" s="1">
        <f t="shared" si="11"/>
        <v>0.9666666666666659</v>
      </c>
      <c r="H102" s="1">
        <f t="shared" si="12"/>
        <v>0</v>
      </c>
      <c r="I102" s="1">
        <f t="shared" si="13"/>
        <v>0</v>
      </c>
      <c r="J102" s="1"/>
    </row>
    <row r="103" spans="1:10" x14ac:dyDescent="0.25">
      <c r="A103">
        <f t="shared" si="14"/>
        <v>9.8999999999999808</v>
      </c>
      <c r="B103" s="1">
        <v>3</v>
      </c>
      <c r="C103" s="1">
        <f t="shared" si="15"/>
        <v>2.9666666666666659</v>
      </c>
      <c r="D103" s="1">
        <f t="shared" si="8"/>
        <v>-0.13333333333333411</v>
      </c>
      <c r="E103" s="1">
        <f t="shared" si="9"/>
        <v>6.6666666666665902E-2</v>
      </c>
      <c r="F103" s="1">
        <f t="shared" si="10"/>
        <v>-1.0333333333333341</v>
      </c>
      <c r="G103" s="1">
        <f t="shared" si="11"/>
        <v>0.9666666666666659</v>
      </c>
      <c r="H103" s="1">
        <f t="shared" si="12"/>
        <v>0</v>
      </c>
      <c r="I103" s="1">
        <f t="shared" si="13"/>
        <v>0</v>
      </c>
      <c r="J103" s="1"/>
    </row>
    <row r="104" spans="1:10" x14ac:dyDescent="0.25">
      <c r="A104">
        <f t="shared" si="14"/>
        <v>9.9999999999999805</v>
      </c>
      <c r="B104" s="1">
        <v>3</v>
      </c>
      <c r="C104" s="1">
        <f t="shared" si="15"/>
        <v>2.9666666666666659</v>
      </c>
      <c r="D104" s="1">
        <f t="shared" si="8"/>
        <v>-0.13333333333333411</v>
      </c>
      <c r="E104" s="1">
        <f t="shared" si="9"/>
        <v>6.6666666666665902E-2</v>
      </c>
      <c r="F104" s="1">
        <f t="shared" si="10"/>
        <v>-1.0333333333333341</v>
      </c>
      <c r="G104" s="1">
        <f t="shared" si="11"/>
        <v>0.9666666666666659</v>
      </c>
      <c r="H104" s="1">
        <f t="shared" si="12"/>
        <v>0</v>
      </c>
      <c r="I104" s="1">
        <f t="shared" si="13"/>
        <v>0</v>
      </c>
      <c r="J104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workbookViewId="0">
      <selection activeCell="C1" sqref="C1"/>
    </sheetView>
  </sheetViews>
  <sheetFormatPr defaultRowHeight="15" x14ac:dyDescent="0.25"/>
  <sheetData>
    <row r="1" spans="1:9" x14ac:dyDescent="0.25">
      <c r="B1" s="2" t="s">
        <v>9</v>
      </c>
      <c r="C1" s="3">
        <v>0</v>
      </c>
      <c r="D1" s="2" t="s">
        <v>10</v>
      </c>
      <c r="E1" s="3">
        <v>1</v>
      </c>
      <c r="F1" s="2" t="s">
        <v>13</v>
      </c>
      <c r="G1" s="3">
        <v>0.1</v>
      </c>
      <c r="H1" t="s">
        <v>21</v>
      </c>
    </row>
    <row r="3" spans="1:9" x14ac:dyDescent="0.25">
      <c r="A3" t="s">
        <v>20</v>
      </c>
      <c r="B3" t="s">
        <v>17</v>
      </c>
      <c r="C3" t="s">
        <v>16</v>
      </c>
      <c r="D3" t="s">
        <v>11</v>
      </c>
      <c r="E3" t="s">
        <v>12</v>
      </c>
      <c r="F3" t="s">
        <v>18</v>
      </c>
      <c r="G3" t="s">
        <v>19</v>
      </c>
      <c r="H3" t="s">
        <v>14</v>
      </c>
      <c r="I3" t="s">
        <v>15</v>
      </c>
    </row>
    <row r="4" spans="1:9" x14ac:dyDescent="0.25">
      <c r="A4">
        <v>0</v>
      </c>
      <c r="B4" s="1">
        <v>3</v>
      </c>
      <c r="C4" s="1">
        <v>0</v>
      </c>
      <c r="D4" s="1">
        <f>B4-C4</f>
        <v>3</v>
      </c>
      <c r="E4" s="1">
        <f>D4*$G$1*$C$1</f>
        <v>0</v>
      </c>
      <c r="F4" s="1">
        <f>D4*$E$1</f>
        <v>3</v>
      </c>
      <c r="G4" s="1">
        <f>E4</f>
        <v>0</v>
      </c>
      <c r="H4" s="1">
        <f>G4+F4</f>
        <v>3</v>
      </c>
      <c r="I4" s="1">
        <f>H4/($G$1*3)</f>
        <v>9.9999999999999982</v>
      </c>
    </row>
    <row r="5" spans="1:9" x14ac:dyDescent="0.25">
      <c r="A5">
        <f>A4+$G$1</f>
        <v>0.1</v>
      </c>
      <c r="B5" s="1">
        <v>3</v>
      </c>
      <c r="C5" s="1">
        <f>C4+(I4*$G$1)</f>
        <v>0.99999999999999989</v>
      </c>
      <c r="D5" s="1">
        <f>B5-C5</f>
        <v>2</v>
      </c>
      <c r="E5" s="1">
        <f>E4+(D5*$G$1*$C$1)</f>
        <v>0</v>
      </c>
      <c r="F5" s="1">
        <f>D5*$E$1</f>
        <v>2</v>
      </c>
      <c r="G5" s="1">
        <f t="shared" ref="G5:G68" si="0">E5</f>
        <v>0</v>
      </c>
      <c r="H5" s="1">
        <f t="shared" ref="H5:H68" si="1">G5+F5</f>
        <v>2</v>
      </c>
      <c r="I5" s="1">
        <f>H5/($G$1*3)</f>
        <v>6.6666666666666661</v>
      </c>
    </row>
    <row r="6" spans="1:9" x14ac:dyDescent="0.25">
      <c r="A6">
        <f t="shared" ref="A6:A69" si="2">A5+$G$1</f>
        <v>0.2</v>
      </c>
      <c r="B6" s="1">
        <v>3</v>
      </c>
      <c r="C6" s="1">
        <f t="shared" ref="C6:C69" si="3">C5+(I5*$G$1)</f>
        <v>1.6666666666666665</v>
      </c>
      <c r="D6" s="1">
        <f t="shared" ref="D6:D12" si="4">B6-C6</f>
        <v>1.3333333333333335</v>
      </c>
      <c r="E6" s="1">
        <f t="shared" ref="E6:E69" si="5">E5+(D6*$G$1*$C$1)</f>
        <v>0</v>
      </c>
      <c r="F6" s="1">
        <f t="shared" ref="F6:F12" si="6">D6*$E$1</f>
        <v>1.3333333333333335</v>
      </c>
      <c r="G6" s="1">
        <f t="shared" si="0"/>
        <v>0</v>
      </c>
      <c r="H6" s="1">
        <f t="shared" si="1"/>
        <v>1.3333333333333335</v>
      </c>
      <c r="I6" s="1">
        <f t="shared" ref="I6:I69" si="7">H6/($G$1*3)</f>
        <v>4.4444444444444446</v>
      </c>
    </row>
    <row r="7" spans="1:9" x14ac:dyDescent="0.25">
      <c r="A7">
        <f t="shared" si="2"/>
        <v>0.30000000000000004</v>
      </c>
      <c r="B7" s="1">
        <v>3</v>
      </c>
      <c r="C7" s="1">
        <f t="shared" si="3"/>
        <v>2.1111111111111112</v>
      </c>
      <c r="D7" s="1">
        <f t="shared" si="4"/>
        <v>0.88888888888888884</v>
      </c>
      <c r="E7" s="1">
        <f t="shared" si="5"/>
        <v>0</v>
      </c>
      <c r="F7" s="1">
        <f t="shared" si="6"/>
        <v>0.88888888888888884</v>
      </c>
      <c r="G7" s="1">
        <f t="shared" si="0"/>
        <v>0</v>
      </c>
      <c r="H7" s="1">
        <f t="shared" si="1"/>
        <v>0.88888888888888884</v>
      </c>
      <c r="I7" s="1">
        <f t="shared" si="7"/>
        <v>2.9629629629629624</v>
      </c>
    </row>
    <row r="8" spans="1:9" x14ac:dyDescent="0.25">
      <c r="A8">
        <f t="shared" si="2"/>
        <v>0.4</v>
      </c>
      <c r="B8" s="1">
        <v>3</v>
      </c>
      <c r="C8" s="1">
        <f t="shared" si="3"/>
        <v>2.4074074074074074</v>
      </c>
      <c r="D8" s="1">
        <f t="shared" si="4"/>
        <v>0.59259259259259256</v>
      </c>
      <c r="E8" s="1">
        <f t="shared" si="5"/>
        <v>0</v>
      </c>
      <c r="F8" s="1">
        <f t="shared" si="6"/>
        <v>0.59259259259259256</v>
      </c>
      <c r="G8" s="1">
        <f t="shared" si="0"/>
        <v>0</v>
      </c>
      <c r="H8" s="1">
        <f t="shared" si="1"/>
        <v>0.59259259259259256</v>
      </c>
      <c r="I8" s="1">
        <f t="shared" si="7"/>
        <v>1.9753086419753083</v>
      </c>
    </row>
    <row r="9" spans="1:9" x14ac:dyDescent="0.25">
      <c r="A9">
        <f t="shared" si="2"/>
        <v>0.5</v>
      </c>
      <c r="B9" s="1">
        <v>3</v>
      </c>
      <c r="C9" s="1">
        <f t="shared" si="3"/>
        <v>2.6049382716049383</v>
      </c>
      <c r="D9" s="1">
        <f t="shared" si="4"/>
        <v>0.39506172839506171</v>
      </c>
      <c r="E9" s="1">
        <f t="shared" si="5"/>
        <v>0</v>
      </c>
      <c r="F9" s="1">
        <f t="shared" si="6"/>
        <v>0.39506172839506171</v>
      </c>
      <c r="G9" s="1">
        <f t="shared" si="0"/>
        <v>0</v>
      </c>
      <c r="H9" s="1">
        <f t="shared" si="1"/>
        <v>0.39506172839506171</v>
      </c>
      <c r="I9" s="1">
        <f t="shared" si="7"/>
        <v>1.3168724279835389</v>
      </c>
    </row>
    <row r="10" spans="1:9" x14ac:dyDescent="0.25">
      <c r="A10">
        <f t="shared" si="2"/>
        <v>0.6</v>
      </c>
      <c r="B10" s="1">
        <v>3</v>
      </c>
      <c r="C10" s="1">
        <f t="shared" si="3"/>
        <v>2.736625514403292</v>
      </c>
      <c r="D10" s="1">
        <f t="shared" si="4"/>
        <v>0.26337448559670795</v>
      </c>
      <c r="E10" s="1">
        <f t="shared" si="5"/>
        <v>0</v>
      </c>
      <c r="F10" s="1">
        <f t="shared" si="6"/>
        <v>0.26337448559670795</v>
      </c>
      <c r="G10" s="1">
        <f t="shared" si="0"/>
        <v>0</v>
      </c>
      <c r="H10" s="1">
        <f t="shared" si="1"/>
        <v>0.26337448559670795</v>
      </c>
      <c r="I10" s="1">
        <f t="shared" si="7"/>
        <v>0.87791495198902636</v>
      </c>
    </row>
    <row r="11" spans="1:9" x14ac:dyDescent="0.25">
      <c r="A11">
        <f t="shared" si="2"/>
        <v>0.7</v>
      </c>
      <c r="B11" s="1">
        <v>3</v>
      </c>
      <c r="C11" s="1">
        <f t="shared" si="3"/>
        <v>2.8244170096021946</v>
      </c>
      <c r="D11" s="1">
        <f t="shared" si="4"/>
        <v>0.17558299039780545</v>
      </c>
      <c r="E11" s="1">
        <f t="shared" si="5"/>
        <v>0</v>
      </c>
      <c r="F11" s="1">
        <f t="shared" si="6"/>
        <v>0.17558299039780545</v>
      </c>
      <c r="G11" s="1">
        <f t="shared" si="0"/>
        <v>0</v>
      </c>
      <c r="H11" s="1">
        <f t="shared" si="1"/>
        <v>0.17558299039780545</v>
      </c>
      <c r="I11" s="1">
        <f t="shared" si="7"/>
        <v>0.58527663465935142</v>
      </c>
    </row>
    <row r="12" spans="1:9" x14ac:dyDescent="0.25">
      <c r="A12">
        <f t="shared" si="2"/>
        <v>0.79999999999999993</v>
      </c>
      <c r="B12" s="1">
        <v>3</v>
      </c>
      <c r="C12" s="1">
        <f t="shared" si="3"/>
        <v>2.8829446730681298</v>
      </c>
      <c r="D12" s="1">
        <f t="shared" si="4"/>
        <v>0.11705532693187015</v>
      </c>
      <c r="E12" s="1">
        <f t="shared" si="5"/>
        <v>0</v>
      </c>
      <c r="F12" s="1">
        <f t="shared" si="6"/>
        <v>0.11705532693187015</v>
      </c>
      <c r="G12" s="1">
        <f t="shared" si="0"/>
        <v>0</v>
      </c>
      <c r="H12" s="1">
        <f t="shared" si="1"/>
        <v>0.11705532693187015</v>
      </c>
      <c r="I12" s="1">
        <f t="shared" si="7"/>
        <v>0.3901844231062338</v>
      </c>
    </row>
    <row r="13" spans="1:9" x14ac:dyDescent="0.25">
      <c r="A13">
        <f t="shared" si="2"/>
        <v>0.89999999999999991</v>
      </c>
      <c r="B13" s="1">
        <v>3</v>
      </c>
      <c r="C13" s="1">
        <f t="shared" si="3"/>
        <v>2.9219631153787531</v>
      </c>
      <c r="D13" s="1">
        <f t="shared" ref="D13:D30" si="8">B13-C13</f>
        <v>7.8036884621246916E-2</v>
      </c>
      <c r="E13" s="1">
        <f t="shared" si="5"/>
        <v>0</v>
      </c>
      <c r="F13" s="1">
        <f t="shared" ref="F13:F30" si="9">D13*$E$1</f>
        <v>7.8036884621246916E-2</v>
      </c>
      <c r="G13" s="1">
        <f t="shared" si="0"/>
        <v>0</v>
      </c>
      <c r="H13" s="1">
        <f t="shared" si="1"/>
        <v>7.8036884621246916E-2</v>
      </c>
      <c r="I13" s="1">
        <f t="shared" si="7"/>
        <v>0.2601229487374897</v>
      </c>
    </row>
    <row r="14" spans="1:9" x14ac:dyDescent="0.25">
      <c r="A14">
        <f t="shared" si="2"/>
        <v>0.99999999999999989</v>
      </c>
      <c r="B14" s="1">
        <v>3</v>
      </c>
      <c r="C14" s="1">
        <f t="shared" si="3"/>
        <v>2.9479754102525022</v>
      </c>
      <c r="D14" s="1">
        <f t="shared" si="8"/>
        <v>5.2024589747497796E-2</v>
      </c>
      <c r="E14" s="1">
        <f t="shared" si="5"/>
        <v>0</v>
      </c>
      <c r="F14" s="1">
        <f t="shared" si="9"/>
        <v>5.2024589747497796E-2</v>
      </c>
      <c r="G14" s="1">
        <f t="shared" si="0"/>
        <v>0</v>
      </c>
      <c r="H14" s="1">
        <f t="shared" si="1"/>
        <v>5.2024589747497796E-2</v>
      </c>
      <c r="I14" s="1">
        <f t="shared" si="7"/>
        <v>0.17341529915832596</v>
      </c>
    </row>
    <row r="15" spans="1:9" x14ac:dyDescent="0.25">
      <c r="A15">
        <f t="shared" si="2"/>
        <v>1.0999999999999999</v>
      </c>
      <c r="B15" s="1">
        <v>3</v>
      </c>
      <c r="C15" s="1">
        <f t="shared" si="3"/>
        <v>2.9653169401683348</v>
      </c>
      <c r="D15" s="1">
        <f t="shared" si="8"/>
        <v>3.4683059831665197E-2</v>
      </c>
      <c r="E15" s="1">
        <f t="shared" si="5"/>
        <v>0</v>
      </c>
      <c r="F15" s="1">
        <f t="shared" si="9"/>
        <v>3.4683059831665197E-2</v>
      </c>
      <c r="G15" s="1">
        <f t="shared" si="0"/>
        <v>0</v>
      </c>
      <c r="H15" s="1">
        <f t="shared" si="1"/>
        <v>3.4683059831665197E-2</v>
      </c>
      <c r="I15" s="1">
        <f t="shared" si="7"/>
        <v>0.11561019943888397</v>
      </c>
    </row>
    <row r="16" spans="1:9" x14ac:dyDescent="0.25">
      <c r="A16">
        <f t="shared" si="2"/>
        <v>1.2</v>
      </c>
      <c r="B16" s="1">
        <v>3</v>
      </c>
      <c r="C16" s="1">
        <f t="shared" si="3"/>
        <v>2.9768779601122231</v>
      </c>
      <c r="D16" s="1">
        <f t="shared" si="8"/>
        <v>2.3122039887776946E-2</v>
      </c>
      <c r="E16" s="1">
        <f t="shared" si="5"/>
        <v>0</v>
      </c>
      <c r="F16" s="1">
        <f t="shared" si="9"/>
        <v>2.3122039887776946E-2</v>
      </c>
      <c r="G16" s="1">
        <f t="shared" si="0"/>
        <v>0</v>
      </c>
      <c r="H16" s="1">
        <f t="shared" si="1"/>
        <v>2.3122039887776946E-2</v>
      </c>
      <c r="I16" s="1">
        <f t="shared" si="7"/>
        <v>7.7073466292589807E-2</v>
      </c>
    </row>
    <row r="17" spans="1:9" x14ac:dyDescent="0.25">
      <c r="A17">
        <f t="shared" si="2"/>
        <v>1.3</v>
      </c>
      <c r="B17" s="1">
        <v>3</v>
      </c>
      <c r="C17" s="1">
        <f t="shared" si="3"/>
        <v>2.984585306741482</v>
      </c>
      <c r="D17" s="1">
        <f t="shared" si="8"/>
        <v>1.5414693258517964E-2</v>
      </c>
      <c r="E17" s="1">
        <f t="shared" si="5"/>
        <v>0</v>
      </c>
      <c r="F17" s="1">
        <f t="shared" si="9"/>
        <v>1.5414693258517964E-2</v>
      </c>
      <c r="G17" s="1">
        <f t="shared" si="0"/>
        <v>0</v>
      </c>
      <c r="H17" s="1">
        <f t="shared" si="1"/>
        <v>1.5414693258517964E-2</v>
      </c>
      <c r="I17" s="1">
        <f t="shared" si="7"/>
        <v>5.1382310861726538E-2</v>
      </c>
    </row>
    <row r="18" spans="1:9" x14ac:dyDescent="0.25">
      <c r="A18">
        <f t="shared" si="2"/>
        <v>1.4000000000000001</v>
      </c>
      <c r="B18" s="1">
        <v>3</v>
      </c>
      <c r="C18" s="1">
        <f t="shared" si="3"/>
        <v>2.9897235378276545</v>
      </c>
      <c r="D18" s="1">
        <f t="shared" si="8"/>
        <v>1.0276462172345457E-2</v>
      </c>
      <c r="E18" s="1">
        <f t="shared" si="5"/>
        <v>0</v>
      </c>
      <c r="F18" s="1">
        <f t="shared" si="9"/>
        <v>1.0276462172345457E-2</v>
      </c>
      <c r="G18" s="1">
        <f t="shared" si="0"/>
        <v>0</v>
      </c>
      <c r="H18" s="1">
        <f t="shared" si="1"/>
        <v>1.0276462172345457E-2</v>
      </c>
      <c r="I18" s="1">
        <f t="shared" si="7"/>
        <v>3.4254873907818187E-2</v>
      </c>
    </row>
    <row r="19" spans="1:9" x14ac:dyDescent="0.25">
      <c r="A19">
        <f t="shared" si="2"/>
        <v>1.5000000000000002</v>
      </c>
      <c r="B19" s="1">
        <v>3</v>
      </c>
      <c r="C19" s="1">
        <f t="shared" si="3"/>
        <v>2.9931490252184365</v>
      </c>
      <c r="D19" s="1">
        <f t="shared" si="8"/>
        <v>6.8509747815634903E-3</v>
      </c>
      <c r="E19" s="1">
        <f t="shared" si="5"/>
        <v>0</v>
      </c>
      <c r="F19" s="1">
        <f t="shared" si="9"/>
        <v>6.8509747815634903E-3</v>
      </c>
      <c r="G19" s="1">
        <f t="shared" si="0"/>
        <v>0</v>
      </c>
      <c r="H19" s="1">
        <f t="shared" si="1"/>
        <v>6.8509747815634903E-3</v>
      </c>
      <c r="I19" s="1">
        <f t="shared" si="7"/>
        <v>2.2836582605211632E-2</v>
      </c>
    </row>
    <row r="20" spans="1:9" x14ac:dyDescent="0.25">
      <c r="A20">
        <f t="shared" si="2"/>
        <v>1.6000000000000003</v>
      </c>
      <c r="B20" s="1">
        <v>3</v>
      </c>
      <c r="C20" s="1">
        <f t="shared" si="3"/>
        <v>2.9954326834789575</v>
      </c>
      <c r="D20" s="1">
        <f t="shared" si="8"/>
        <v>4.5673165210424749E-3</v>
      </c>
      <c r="E20" s="1">
        <f t="shared" si="5"/>
        <v>0</v>
      </c>
      <c r="F20" s="1">
        <f t="shared" si="9"/>
        <v>4.5673165210424749E-3</v>
      </c>
      <c r="G20" s="1">
        <f t="shared" si="0"/>
        <v>0</v>
      </c>
      <c r="H20" s="1">
        <f t="shared" si="1"/>
        <v>4.5673165210424749E-3</v>
      </c>
      <c r="I20" s="1">
        <f t="shared" si="7"/>
        <v>1.5224388403474913E-2</v>
      </c>
    </row>
    <row r="21" spans="1:9" x14ac:dyDescent="0.25">
      <c r="A21">
        <f t="shared" si="2"/>
        <v>1.7000000000000004</v>
      </c>
      <c r="B21" s="1">
        <v>3</v>
      </c>
      <c r="C21" s="1">
        <f t="shared" si="3"/>
        <v>2.9969551223193052</v>
      </c>
      <c r="D21" s="1">
        <f t="shared" si="8"/>
        <v>3.0448776806948352E-3</v>
      </c>
      <c r="E21" s="1">
        <f t="shared" si="5"/>
        <v>0</v>
      </c>
      <c r="F21" s="1">
        <f t="shared" si="9"/>
        <v>3.0448776806948352E-3</v>
      </c>
      <c r="G21" s="1">
        <f t="shared" si="0"/>
        <v>0</v>
      </c>
      <c r="H21" s="1">
        <f t="shared" si="1"/>
        <v>3.0448776806948352E-3</v>
      </c>
      <c r="I21" s="1">
        <f t="shared" si="7"/>
        <v>1.0149592268982783E-2</v>
      </c>
    </row>
    <row r="22" spans="1:9" x14ac:dyDescent="0.25">
      <c r="A22">
        <f t="shared" si="2"/>
        <v>1.8000000000000005</v>
      </c>
      <c r="B22" s="1">
        <v>3</v>
      </c>
      <c r="C22" s="1">
        <f t="shared" si="3"/>
        <v>2.9979700815462036</v>
      </c>
      <c r="D22" s="1">
        <f t="shared" si="8"/>
        <v>2.0299184537964088E-3</v>
      </c>
      <c r="E22" s="1">
        <f t="shared" si="5"/>
        <v>0</v>
      </c>
      <c r="F22" s="1">
        <f t="shared" si="9"/>
        <v>2.0299184537964088E-3</v>
      </c>
      <c r="G22" s="1">
        <f t="shared" si="0"/>
        <v>0</v>
      </c>
      <c r="H22" s="1">
        <f t="shared" si="1"/>
        <v>2.0299184537964088E-3</v>
      </c>
      <c r="I22" s="1">
        <f t="shared" si="7"/>
        <v>6.7663948459880281E-3</v>
      </c>
    </row>
    <row r="23" spans="1:9" x14ac:dyDescent="0.25">
      <c r="A23">
        <f t="shared" si="2"/>
        <v>1.9000000000000006</v>
      </c>
      <c r="B23" s="1">
        <v>3</v>
      </c>
      <c r="C23" s="1">
        <f t="shared" si="3"/>
        <v>2.9986467210308025</v>
      </c>
      <c r="D23" s="1">
        <f t="shared" si="8"/>
        <v>1.3532789691974578E-3</v>
      </c>
      <c r="E23" s="1">
        <f t="shared" si="5"/>
        <v>0</v>
      </c>
      <c r="F23" s="1">
        <f t="shared" si="9"/>
        <v>1.3532789691974578E-3</v>
      </c>
      <c r="G23" s="1">
        <f t="shared" si="0"/>
        <v>0</v>
      </c>
      <c r="H23" s="1">
        <f t="shared" si="1"/>
        <v>1.3532789691974578E-3</v>
      </c>
      <c r="I23" s="1">
        <f t="shared" si="7"/>
        <v>4.5109298973248588E-3</v>
      </c>
    </row>
    <row r="24" spans="1:9" x14ac:dyDescent="0.25">
      <c r="A24">
        <f t="shared" si="2"/>
        <v>2.0000000000000004</v>
      </c>
      <c r="B24" s="1">
        <v>3</v>
      </c>
      <c r="C24" s="1">
        <f t="shared" si="3"/>
        <v>2.9990978140205349</v>
      </c>
      <c r="D24" s="1">
        <f t="shared" si="8"/>
        <v>9.0218597946511991E-4</v>
      </c>
      <c r="E24" s="1">
        <f t="shared" si="5"/>
        <v>0</v>
      </c>
      <c r="F24" s="1">
        <f t="shared" si="9"/>
        <v>9.0218597946511991E-4</v>
      </c>
      <c r="G24" s="1">
        <f t="shared" si="0"/>
        <v>0</v>
      </c>
      <c r="H24" s="1">
        <f t="shared" si="1"/>
        <v>9.0218597946511991E-4</v>
      </c>
      <c r="I24" s="1">
        <f t="shared" si="7"/>
        <v>3.0072865982170658E-3</v>
      </c>
    </row>
    <row r="25" spans="1:9" x14ac:dyDescent="0.25">
      <c r="A25">
        <f t="shared" si="2"/>
        <v>2.1000000000000005</v>
      </c>
      <c r="B25" s="1">
        <v>3</v>
      </c>
      <c r="C25" s="1">
        <f t="shared" si="3"/>
        <v>2.9993985426803564</v>
      </c>
      <c r="D25" s="1">
        <f t="shared" si="8"/>
        <v>6.0145731964356131E-4</v>
      </c>
      <c r="E25" s="1">
        <f t="shared" si="5"/>
        <v>0</v>
      </c>
      <c r="F25" s="1">
        <f t="shared" si="9"/>
        <v>6.0145731964356131E-4</v>
      </c>
      <c r="G25" s="1">
        <f t="shared" si="0"/>
        <v>0</v>
      </c>
      <c r="H25" s="1">
        <f t="shared" si="1"/>
        <v>6.0145731964356131E-4</v>
      </c>
      <c r="I25" s="1">
        <f t="shared" si="7"/>
        <v>2.0048577321452039E-3</v>
      </c>
    </row>
    <row r="26" spans="1:9" x14ac:dyDescent="0.25">
      <c r="A26">
        <f t="shared" si="2"/>
        <v>2.2000000000000006</v>
      </c>
      <c r="B26" s="1">
        <v>3</v>
      </c>
      <c r="C26" s="1">
        <f t="shared" si="3"/>
        <v>2.999599028453571</v>
      </c>
      <c r="D26" s="1">
        <f t="shared" si="8"/>
        <v>4.0097154642904087E-4</v>
      </c>
      <c r="E26" s="1">
        <f t="shared" si="5"/>
        <v>0</v>
      </c>
      <c r="F26" s="1">
        <f t="shared" si="9"/>
        <v>4.0097154642904087E-4</v>
      </c>
      <c r="G26" s="1">
        <f t="shared" si="0"/>
        <v>0</v>
      </c>
      <c r="H26" s="1">
        <f t="shared" si="1"/>
        <v>4.0097154642904087E-4</v>
      </c>
      <c r="I26" s="1">
        <f t="shared" si="7"/>
        <v>1.3365718214301361E-3</v>
      </c>
    </row>
    <row r="27" spans="1:9" x14ac:dyDescent="0.25">
      <c r="A27">
        <f t="shared" si="2"/>
        <v>2.3000000000000007</v>
      </c>
      <c r="B27" s="1">
        <v>3</v>
      </c>
      <c r="C27" s="1">
        <f t="shared" si="3"/>
        <v>2.9997326856357138</v>
      </c>
      <c r="D27" s="1">
        <f t="shared" si="8"/>
        <v>2.6731436428617528E-4</v>
      </c>
      <c r="E27" s="1">
        <f t="shared" si="5"/>
        <v>0</v>
      </c>
      <c r="F27" s="1">
        <f t="shared" si="9"/>
        <v>2.6731436428617528E-4</v>
      </c>
      <c r="G27" s="1">
        <f t="shared" si="0"/>
        <v>0</v>
      </c>
      <c r="H27" s="1">
        <f t="shared" si="1"/>
        <v>2.6731436428617528E-4</v>
      </c>
      <c r="I27" s="1">
        <f t="shared" si="7"/>
        <v>8.9104788095391741E-4</v>
      </c>
    </row>
    <row r="28" spans="1:9" x14ac:dyDescent="0.25">
      <c r="A28">
        <f t="shared" si="2"/>
        <v>2.4000000000000008</v>
      </c>
      <c r="B28" s="1">
        <v>3</v>
      </c>
      <c r="C28" s="1">
        <f t="shared" si="3"/>
        <v>2.9998217904238094</v>
      </c>
      <c r="D28" s="1">
        <f t="shared" si="8"/>
        <v>1.7820957619063549E-4</v>
      </c>
      <c r="E28" s="1">
        <f t="shared" si="5"/>
        <v>0</v>
      </c>
      <c r="F28" s="1">
        <f t="shared" si="9"/>
        <v>1.7820957619063549E-4</v>
      </c>
      <c r="G28" s="1">
        <f t="shared" si="0"/>
        <v>0</v>
      </c>
      <c r="H28" s="1">
        <f t="shared" si="1"/>
        <v>1.7820957619063549E-4</v>
      </c>
      <c r="I28" s="1">
        <f t="shared" si="7"/>
        <v>5.9403192063545152E-4</v>
      </c>
    </row>
    <row r="29" spans="1:9" x14ac:dyDescent="0.25">
      <c r="A29">
        <f t="shared" si="2"/>
        <v>2.5000000000000009</v>
      </c>
      <c r="B29" s="1">
        <v>3</v>
      </c>
      <c r="C29" s="1">
        <f t="shared" si="3"/>
        <v>2.9998811936158729</v>
      </c>
      <c r="D29" s="1">
        <f t="shared" si="8"/>
        <v>1.1880638412709033E-4</v>
      </c>
      <c r="E29" s="1">
        <f t="shared" si="5"/>
        <v>0</v>
      </c>
      <c r="F29" s="1">
        <f t="shared" si="9"/>
        <v>1.1880638412709033E-4</v>
      </c>
      <c r="G29" s="1">
        <f t="shared" si="0"/>
        <v>0</v>
      </c>
      <c r="H29" s="1">
        <f t="shared" si="1"/>
        <v>1.1880638412709033E-4</v>
      </c>
      <c r="I29" s="1">
        <f t="shared" si="7"/>
        <v>3.9602128042363438E-4</v>
      </c>
    </row>
    <row r="30" spans="1:9" x14ac:dyDescent="0.25">
      <c r="A30">
        <f t="shared" si="2"/>
        <v>2.600000000000001</v>
      </c>
      <c r="B30" s="1">
        <v>3</v>
      </c>
      <c r="C30" s="1">
        <f t="shared" si="3"/>
        <v>2.9999207957439151</v>
      </c>
      <c r="D30" s="1">
        <f t="shared" si="8"/>
        <v>7.9204256084874913E-5</v>
      </c>
      <c r="E30" s="1">
        <f t="shared" si="5"/>
        <v>0</v>
      </c>
      <c r="F30" s="1">
        <f t="shared" si="9"/>
        <v>7.9204256084874913E-5</v>
      </c>
      <c r="G30" s="1">
        <f t="shared" si="0"/>
        <v>0</v>
      </c>
      <c r="H30" s="1">
        <f t="shared" si="1"/>
        <v>7.9204256084874913E-5</v>
      </c>
      <c r="I30" s="1">
        <f t="shared" si="7"/>
        <v>2.6401418694958301E-4</v>
      </c>
    </row>
    <row r="31" spans="1:9" x14ac:dyDescent="0.25">
      <c r="A31">
        <f t="shared" si="2"/>
        <v>2.7000000000000011</v>
      </c>
      <c r="B31" s="1">
        <v>3</v>
      </c>
      <c r="C31" s="1">
        <f t="shared" si="3"/>
        <v>2.9999471971626099</v>
      </c>
      <c r="D31" s="1">
        <f t="shared" ref="D31:D34" si="10">B31-C31</f>
        <v>5.2802837390064639E-5</v>
      </c>
      <c r="E31" s="1">
        <f t="shared" si="5"/>
        <v>0</v>
      </c>
      <c r="F31" s="1">
        <f t="shared" ref="F31:F34" si="11">D31*$E$1</f>
        <v>5.2802837390064639E-5</v>
      </c>
      <c r="G31" s="1">
        <f t="shared" si="0"/>
        <v>0</v>
      </c>
      <c r="H31" s="1">
        <f t="shared" si="1"/>
        <v>5.2802837390064639E-5</v>
      </c>
      <c r="I31" s="1">
        <f t="shared" si="7"/>
        <v>1.7600945796688211E-4</v>
      </c>
    </row>
    <row r="32" spans="1:9" x14ac:dyDescent="0.25">
      <c r="A32">
        <f t="shared" si="2"/>
        <v>2.8000000000000012</v>
      </c>
      <c r="B32" s="1">
        <v>3</v>
      </c>
      <c r="C32" s="1">
        <f t="shared" si="3"/>
        <v>2.9999647981084068</v>
      </c>
      <c r="D32" s="1">
        <f t="shared" si="10"/>
        <v>3.5201891593228396E-5</v>
      </c>
      <c r="E32" s="1">
        <f t="shared" si="5"/>
        <v>0</v>
      </c>
      <c r="F32" s="1">
        <f t="shared" si="11"/>
        <v>3.5201891593228396E-5</v>
      </c>
      <c r="G32" s="1">
        <f t="shared" si="0"/>
        <v>0</v>
      </c>
      <c r="H32" s="1">
        <f t="shared" si="1"/>
        <v>3.5201891593228396E-5</v>
      </c>
      <c r="I32" s="1">
        <f t="shared" si="7"/>
        <v>1.1733963864409464E-4</v>
      </c>
    </row>
    <row r="33" spans="1:9" x14ac:dyDescent="0.25">
      <c r="A33">
        <f t="shared" si="2"/>
        <v>2.9000000000000012</v>
      </c>
      <c r="B33" s="1">
        <v>3</v>
      </c>
      <c r="C33" s="1">
        <f t="shared" si="3"/>
        <v>2.9999765320722713</v>
      </c>
      <c r="D33" s="1">
        <f t="shared" si="10"/>
        <v>2.3467927728670901E-5</v>
      </c>
      <c r="E33" s="1">
        <f t="shared" si="5"/>
        <v>0</v>
      </c>
      <c r="F33" s="1">
        <f t="shared" si="11"/>
        <v>2.3467927728670901E-5</v>
      </c>
      <c r="G33" s="1">
        <f t="shared" si="0"/>
        <v>0</v>
      </c>
      <c r="H33" s="1">
        <f t="shared" si="1"/>
        <v>2.3467927728670901E-5</v>
      </c>
      <c r="I33" s="1">
        <f t="shared" si="7"/>
        <v>7.8226425762236318E-5</v>
      </c>
    </row>
    <row r="34" spans="1:9" x14ac:dyDescent="0.25">
      <c r="A34">
        <f t="shared" si="2"/>
        <v>3.0000000000000013</v>
      </c>
      <c r="B34" s="1">
        <v>3</v>
      </c>
      <c r="C34" s="1">
        <f t="shared" si="3"/>
        <v>2.9999843547148477</v>
      </c>
      <c r="D34" s="1">
        <f t="shared" si="10"/>
        <v>1.5645285152299238E-5</v>
      </c>
      <c r="E34" s="1">
        <f t="shared" si="5"/>
        <v>0</v>
      </c>
      <c r="F34" s="1">
        <f t="shared" si="11"/>
        <v>1.5645285152299238E-5</v>
      </c>
      <c r="G34" s="1">
        <f t="shared" si="0"/>
        <v>0</v>
      </c>
      <c r="H34" s="1">
        <f t="shared" si="1"/>
        <v>1.5645285152299238E-5</v>
      </c>
      <c r="I34" s="1">
        <f t="shared" si="7"/>
        <v>5.2150950507664121E-5</v>
      </c>
    </row>
    <row r="35" spans="1:9" x14ac:dyDescent="0.25">
      <c r="A35">
        <f t="shared" si="2"/>
        <v>3.1000000000000014</v>
      </c>
      <c r="B35" s="1">
        <v>3</v>
      </c>
      <c r="C35" s="1">
        <f t="shared" si="3"/>
        <v>2.9999895698098986</v>
      </c>
      <c r="D35" s="1">
        <f t="shared" ref="D35:D98" si="12">B35-C35</f>
        <v>1.0430190101384795E-5</v>
      </c>
      <c r="E35" s="1">
        <f t="shared" si="5"/>
        <v>0</v>
      </c>
      <c r="F35" s="1">
        <f t="shared" ref="F35:F98" si="13">D35*$E$1</f>
        <v>1.0430190101384795E-5</v>
      </c>
      <c r="G35" s="1">
        <f t="shared" si="0"/>
        <v>0</v>
      </c>
      <c r="H35" s="1">
        <f t="shared" si="1"/>
        <v>1.0430190101384795E-5</v>
      </c>
      <c r="I35" s="1">
        <f t="shared" si="7"/>
        <v>3.4767300337949315E-5</v>
      </c>
    </row>
    <row r="36" spans="1:9" x14ac:dyDescent="0.25">
      <c r="A36">
        <f t="shared" si="2"/>
        <v>3.2000000000000015</v>
      </c>
      <c r="B36" s="1">
        <v>3</v>
      </c>
      <c r="C36" s="1">
        <f t="shared" si="3"/>
        <v>2.9999930465399323</v>
      </c>
      <c r="D36" s="1">
        <f t="shared" si="12"/>
        <v>6.9534600677378933E-6</v>
      </c>
      <c r="E36" s="1">
        <f t="shared" si="5"/>
        <v>0</v>
      </c>
      <c r="F36" s="1">
        <f t="shared" si="13"/>
        <v>6.9534600677378933E-6</v>
      </c>
      <c r="G36" s="1">
        <f t="shared" si="0"/>
        <v>0</v>
      </c>
      <c r="H36" s="1">
        <f t="shared" si="1"/>
        <v>6.9534600677378933E-6</v>
      </c>
      <c r="I36" s="1">
        <f t="shared" si="7"/>
        <v>2.3178200225792974E-5</v>
      </c>
    </row>
    <row r="37" spans="1:9" x14ac:dyDescent="0.25">
      <c r="A37">
        <f t="shared" si="2"/>
        <v>3.3000000000000016</v>
      </c>
      <c r="B37" s="1">
        <v>3</v>
      </c>
      <c r="C37" s="1">
        <f t="shared" si="3"/>
        <v>2.9999953643599548</v>
      </c>
      <c r="D37" s="1">
        <f t="shared" si="12"/>
        <v>4.6356400451585955E-6</v>
      </c>
      <c r="E37" s="1">
        <f t="shared" si="5"/>
        <v>0</v>
      </c>
      <c r="F37" s="1">
        <f t="shared" si="13"/>
        <v>4.6356400451585955E-6</v>
      </c>
      <c r="G37" s="1">
        <f t="shared" si="0"/>
        <v>0</v>
      </c>
      <c r="H37" s="1">
        <f t="shared" si="1"/>
        <v>4.6356400451585955E-6</v>
      </c>
      <c r="I37" s="1">
        <f t="shared" si="7"/>
        <v>1.5452133483861982E-5</v>
      </c>
    </row>
    <row r="38" spans="1:9" x14ac:dyDescent="0.25">
      <c r="A38">
        <f t="shared" si="2"/>
        <v>3.4000000000000017</v>
      </c>
      <c r="B38" s="1">
        <v>3</v>
      </c>
      <c r="C38" s="1">
        <f t="shared" si="3"/>
        <v>2.9999969095733032</v>
      </c>
      <c r="D38" s="1">
        <f t="shared" si="12"/>
        <v>3.090426696772397E-6</v>
      </c>
      <c r="E38" s="1">
        <f t="shared" si="5"/>
        <v>0</v>
      </c>
      <c r="F38" s="1">
        <f t="shared" si="13"/>
        <v>3.090426696772397E-6</v>
      </c>
      <c r="G38" s="1">
        <f t="shared" si="0"/>
        <v>0</v>
      </c>
      <c r="H38" s="1">
        <f t="shared" si="1"/>
        <v>3.090426696772397E-6</v>
      </c>
      <c r="I38" s="1">
        <f t="shared" si="7"/>
        <v>1.0301422322574656E-5</v>
      </c>
    </row>
    <row r="39" spans="1:9" x14ac:dyDescent="0.25">
      <c r="A39">
        <f t="shared" si="2"/>
        <v>3.5000000000000018</v>
      </c>
      <c r="B39" s="1">
        <v>3</v>
      </c>
      <c r="C39" s="1">
        <f t="shared" si="3"/>
        <v>2.9999979397155356</v>
      </c>
      <c r="D39" s="1">
        <f t="shared" si="12"/>
        <v>2.0602844643669016E-6</v>
      </c>
      <c r="E39" s="1">
        <f t="shared" si="5"/>
        <v>0</v>
      </c>
      <c r="F39" s="1">
        <f t="shared" si="13"/>
        <v>2.0602844643669016E-6</v>
      </c>
      <c r="G39" s="1">
        <f t="shared" si="0"/>
        <v>0</v>
      </c>
      <c r="H39" s="1">
        <f t="shared" si="1"/>
        <v>2.0602844643669016E-6</v>
      </c>
      <c r="I39" s="1">
        <f t="shared" si="7"/>
        <v>6.8676148812230045E-6</v>
      </c>
    </row>
    <row r="40" spans="1:9" x14ac:dyDescent="0.25">
      <c r="A40">
        <f t="shared" si="2"/>
        <v>3.6000000000000019</v>
      </c>
      <c r="B40" s="1">
        <v>3</v>
      </c>
      <c r="C40" s="1">
        <f t="shared" si="3"/>
        <v>2.9999986264770238</v>
      </c>
      <c r="D40" s="1">
        <f t="shared" si="12"/>
        <v>1.3735229762446011E-6</v>
      </c>
      <c r="E40" s="1">
        <f t="shared" si="5"/>
        <v>0</v>
      </c>
      <c r="F40" s="1">
        <f t="shared" si="13"/>
        <v>1.3735229762446011E-6</v>
      </c>
      <c r="G40" s="1">
        <f t="shared" si="0"/>
        <v>0</v>
      </c>
      <c r="H40" s="1">
        <f t="shared" si="1"/>
        <v>1.3735229762446011E-6</v>
      </c>
      <c r="I40" s="1">
        <f t="shared" si="7"/>
        <v>4.5784099208153366E-6</v>
      </c>
    </row>
    <row r="41" spans="1:9" x14ac:dyDescent="0.25">
      <c r="A41">
        <f t="shared" si="2"/>
        <v>3.700000000000002</v>
      </c>
      <c r="B41" s="1">
        <v>3</v>
      </c>
      <c r="C41" s="1">
        <f t="shared" si="3"/>
        <v>2.999999084318016</v>
      </c>
      <c r="D41" s="1">
        <f t="shared" si="12"/>
        <v>9.1568198401503764E-7</v>
      </c>
      <c r="E41" s="1">
        <f t="shared" si="5"/>
        <v>0</v>
      </c>
      <c r="F41" s="1">
        <f t="shared" si="13"/>
        <v>9.1568198401503764E-7</v>
      </c>
      <c r="G41" s="1">
        <f t="shared" si="0"/>
        <v>0</v>
      </c>
      <c r="H41" s="1">
        <f t="shared" si="1"/>
        <v>9.1568198401503764E-7</v>
      </c>
      <c r="I41" s="1">
        <f t="shared" si="7"/>
        <v>3.0522732800501249E-6</v>
      </c>
    </row>
    <row r="42" spans="1:9" x14ac:dyDescent="0.25">
      <c r="A42">
        <f t="shared" si="2"/>
        <v>3.800000000000002</v>
      </c>
      <c r="B42" s="1">
        <v>3</v>
      </c>
      <c r="C42" s="1">
        <f t="shared" si="3"/>
        <v>2.9999993895453438</v>
      </c>
      <c r="D42" s="1">
        <f t="shared" si="12"/>
        <v>6.1045465615805483E-7</v>
      </c>
      <c r="E42" s="1">
        <f t="shared" si="5"/>
        <v>0</v>
      </c>
      <c r="F42" s="1">
        <f t="shared" si="13"/>
        <v>6.1045465615805483E-7</v>
      </c>
      <c r="G42" s="1">
        <f t="shared" si="0"/>
        <v>0</v>
      </c>
      <c r="H42" s="1">
        <f t="shared" si="1"/>
        <v>6.1045465615805483E-7</v>
      </c>
      <c r="I42" s="1">
        <f t="shared" si="7"/>
        <v>2.0348488538601823E-6</v>
      </c>
    </row>
    <row r="43" spans="1:9" x14ac:dyDescent="0.25">
      <c r="A43">
        <f t="shared" si="2"/>
        <v>3.9000000000000021</v>
      </c>
      <c r="B43" s="1">
        <v>3</v>
      </c>
      <c r="C43" s="1">
        <f t="shared" si="3"/>
        <v>2.9999995930302292</v>
      </c>
      <c r="D43" s="1">
        <f t="shared" si="12"/>
        <v>4.0696977077203655E-7</v>
      </c>
      <c r="E43" s="1">
        <f t="shared" si="5"/>
        <v>0</v>
      </c>
      <c r="F43" s="1">
        <f t="shared" si="13"/>
        <v>4.0696977077203655E-7</v>
      </c>
      <c r="G43" s="1">
        <f t="shared" si="0"/>
        <v>0</v>
      </c>
      <c r="H43" s="1">
        <f t="shared" si="1"/>
        <v>4.0696977077203655E-7</v>
      </c>
      <c r="I43" s="1">
        <f t="shared" si="7"/>
        <v>1.3565659025734549E-6</v>
      </c>
    </row>
    <row r="44" spans="1:9" x14ac:dyDescent="0.25">
      <c r="A44">
        <f t="shared" si="2"/>
        <v>4.0000000000000018</v>
      </c>
      <c r="B44" s="1">
        <v>3</v>
      </c>
      <c r="C44" s="1">
        <f t="shared" si="3"/>
        <v>2.9999997286868196</v>
      </c>
      <c r="D44" s="1">
        <f t="shared" si="12"/>
        <v>2.713131803666613E-7</v>
      </c>
      <c r="E44" s="1">
        <f t="shared" si="5"/>
        <v>0</v>
      </c>
      <c r="F44" s="1">
        <f t="shared" si="13"/>
        <v>2.713131803666613E-7</v>
      </c>
      <c r="G44" s="1">
        <f t="shared" si="0"/>
        <v>0</v>
      </c>
      <c r="H44" s="1">
        <f t="shared" si="1"/>
        <v>2.713131803666613E-7</v>
      </c>
      <c r="I44" s="1">
        <f t="shared" si="7"/>
        <v>9.0437726788887086E-7</v>
      </c>
    </row>
    <row r="45" spans="1:9" x14ac:dyDescent="0.25">
      <c r="A45">
        <f t="shared" si="2"/>
        <v>4.1000000000000014</v>
      </c>
      <c r="B45" s="1">
        <v>3</v>
      </c>
      <c r="C45" s="1">
        <f t="shared" si="3"/>
        <v>2.9999998191245463</v>
      </c>
      <c r="D45" s="1">
        <f t="shared" si="12"/>
        <v>1.8087545372580394E-7</v>
      </c>
      <c r="E45" s="1">
        <f t="shared" si="5"/>
        <v>0</v>
      </c>
      <c r="F45" s="1">
        <f t="shared" si="13"/>
        <v>1.8087545372580394E-7</v>
      </c>
      <c r="G45" s="1">
        <f t="shared" si="0"/>
        <v>0</v>
      </c>
      <c r="H45" s="1">
        <f t="shared" si="1"/>
        <v>1.8087545372580394E-7</v>
      </c>
      <c r="I45" s="1">
        <f t="shared" si="7"/>
        <v>6.0291817908601298E-7</v>
      </c>
    </row>
    <row r="46" spans="1:9" x14ac:dyDescent="0.25">
      <c r="A46">
        <f t="shared" si="2"/>
        <v>4.2000000000000011</v>
      </c>
      <c r="B46" s="1">
        <v>3</v>
      </c>
      <c r="C46" s="1">
        <f t="shared" si="3"/>
        <v>2.999999879416364</v>
      </c>
      <c r="D46" s="1">
        <f t="shared" si="12"/>
        <v>1.2058363596523236E-7</v>
      </c>
      <c r="E46" s="1">
        <f t="shared" si="5"/>
        <v>0</v>
      </c>
      <c r="F46" s="1">
        <f t="shared" si="13"/>
        <v>1.2058363596523236E-7</v>
      </c>
      <c r="G46" s="1">
        <f t="shared" si="0"/>
        <v>0</v>
      </c>
      <c r="H46" s="1">
        <f t="shared" si="1"/>
        <v>1.2058363596523236E-7</v>
      </c>
      <c r="I46" s="1">
        <f t="shared" si="7"/>
        <v>4.0194545321744113E-7</v>
      </c>
    </row>
    <row r="47" spans="1:9" x14ac:dyDescent="0.25">
      <c r="A47">
        <f t="shared" si="2"/>
        <v>4.3000000000000007</v>
      </c>
      <c r="B47" s="1">
        <v>3</v>
      </c>
      <c r="C47" s="1">
        <f t="shared" si="3"/>
        <v>2.9999999196109095</v>
      </c>
      <c r="D47" s="1">
        <f t="shared" si="12"/>
        <v>8.0389090495458504E-8</v>
      </c>
      <c r="E47" s="1">
        <f t="shared" si="5"/>
        <v>0</v>
      </c>
      <c r="F47" s="1">
        <f t="shared" si="13"/>
        <v>8.0389090495458504E-8</v>
      </c>
      <c r="G47" s="1">
        <f t="shared" si="0"/>
        <v>0</v>
      </c>
      <c r="H47" s="1">
        <f t="shared" si="1"/>
        <v>8.0389090495458504E-8</v>
      </c>
      <c r="I47" s="1">
        <f t="shared" si="7"/>
        <v>2.6796363498486164E-7</v>
      </c>
    </row>
    <row r="48" spans="1:9" x14ac:dyDescent="0.25">
      <c r="A48">
        <f t="shared" si="2"/>
        <v>4.4000000000000004</v>
      </c>
      <c r="B48" s="1">
        <v>3</v>
      </c>
      <c r="C48" s="1">
        <f t="shared" si="3"/>
        <v>2.9999999464072729</v>
      </c>
      <c r="D48" s="1">
        <f t="shared" si="12"/>
        <v>5.3592727145002073E-8</v>
      </c>
      <c r="E48" s="1">
        <f t="shared" si="5"/>
        <v>0</v>
      </c>
      <c r="F48" s="1">
        <f t="shared" si="13"/>
        <v>5.3592727145002073E-8</v>
      </c>
      <c r="G48" s="1">
        <f t="shared" si="0"/>
        <v>0</v>
      </c>
      <c r="H48" s="1">
        <f t="shared" si="1"/>
        <v>5.3592727145002073E-8</v>
      </c>
      <c r="I48" s="1">
        <f t="shared" si="7"/>
        <v>1.7864242381667356E-7</v>
      </c>
    </row>
    <row r="49" spans="1:9" x14ac:dyDescent="0.25">
      <c r="A49">
        <f t="shared" si="2"/>
        <v>4.5</v>
      </c>
      <c r="B49" s="1">
        <v>3</v>
      </c>
      <c r="C49" s="1">
        <f t="shared" si="3"/>
        <v>2.9999999642715154</v>
      </c>
      <c r="D49" s="1">
        <f t="shared" si="12"/>
        <v>3.5728484615304978E-8</v>
      </c>
      <c r="E49" s="1">
        <f t="shared" si="5"/>
        <v>0</v>
      </c>
      <c r="F49" s="1">
        <f t="shared" si="13"/>
        <v>3.5728484615304978E-8</v>
      </c>
      <c r="G49" s="1">
        <f t="shared" si="0"/>
        <v>0</v>
      </c>
      <c r="H49" s="1">
        <f t="shared" si="1"/>
        <v>3.5728484615304978E-8</v>
      </c>
      <c r="I49" s="1">
        <f t="shared" si="7"/>
        <v>1.1909494871768324E-7</v>
      </c>
    </row>
    <row r="50" spans="1:9" x14ac:dyDescent="0.25">
      <c r="A50">
        <f t="shared" si="2"/>
        <v>4.5999999999999996</v>
      </c>
      <c r="B50" s="1">
        <v>3</v>
      </c>
      <c r="C50" s="1">
        <f t="shared" si="3"/>
        <v>2.9999999761810101</v>
      </c>
      <c r="D50" s="1">
        <f t="shared" si="12"/>
        <v>2.3818989891566389E-8</v>
      </c>
      <c r="E50" s="1">
        <f t="shared" si="5"/>
        <v>0</v>
      </c>
      <c r="F50" s="1">
        <f t="shared" si="13"/>
        <v>2.3818989891566389E-8</v>
      </c>
      <c r="G50" s="1">
        <f t="shared" si="0"/>
        <v>0</v>
      </c>
      <c r="H50" s="1">
        <f t="shared" si="1"/>
        <v>2.3818989891566389E-8</v>
      </c>
      <c r="I50" s="1">
        <f t="shared" si="7"/>
        <v>7.9396632971887954E-8</v>
      </c>
    </row>
    <row r="51" spans="1:9" x14ac:dyDescent="0.25">
      <c r="A51">
        <f t="shared" si="2"/>
        <v>4.6999999999999993</v>
      </c>
      <c r="B51" s="1">
        <v>3</v>
      </c>
      <c r="C51" s="1">
        <f t="shared" si="3"/>
        <v>2.9999999841206733</v>
      </c>
      <c r="D51" s="1">
        <f t="shared" si="12"/>
        <v>1.5879326742407329E-8</v>
      </c>
      <c r="E51" s="1">
        <f t="shared" si="5"/>
        <v>0</v>
      </c>
      <c r="F51" s="1">
        <f t="shared" si="13"/>
        <v>1.5879326742407329E-8</v>
      </c>
      <c r="G51" s="1">
        <f t="shared" si="0"/>
        <v>0</v>
      </c>
      <c r="H51" s="1">
        <f t="shared" si="1"/>
        <v>1.5879326742407329E-8</v>
      </c>
      <c r="I51" s="1">
        <f t="shared" si="7"/>
        <v>5.2931089141357753E-8</v>
      </c>
    </row>
    <row r="52" spans="1:9" x14ac:dyDescent="0.25">
      <c r="A52">
        <f t="shared" si="2"/>
        <v>4.7999999999999989</v>
      </c>
      <c r="B52" s="1">
        <v>3</v>
      </c>
      <c r="C52" s="1">
        <f t="shared" si="3"/>
        <v>2.9999999894137823</v>
      </c>
      <c r="D52" s="1">
        <f t="shared" si="12"/>
        <v>1.0586217680241816E-8</v>
      </c>
      <c r="E52" s="1">
        <f t="shared" si="5"/>
        <v>0</v>
      </c>
      <c r="F52" s="1">
        <f t="shared" si="13"/>
        <v>1.0586217680241816E-8</v>
      </c>
      <c r="G52" s="1">
        <f t="shared" si="0"/>
        <v>0</v>
      </c>
      <c r="H52" s="1">
        <f t="shared" si="1"/>
        <v>1.0586217680241816E-8</v>
      </c>
      <c r="I52" s="1">
        <f t="shared" si="7"/>
        <v>3.5287392267472718E-8</v>
      </c>
    </row>
    <row r="53" spans="1:9" x14ac:dyDescent="0.25">
      <c r="A53">
        <f t="shared" si="2"/>
        <v>4.8999999999999986</v>
      </c>
      <c r="B53" s="1">
        <v>3</v>
      </c>
      <c r="C53" s="1">
        <f t="shared" si="3"/>
        <v>2.9999999929425214</v>
      </c>
      <c r="D53" s="1">
        <f t="shared" si="12"/>
        <v>7.0574786015242807E-9</v>
      </c>
      <c r="E53" s="1">
        <f t="shared" si="5"/>
        <v>0</v>
      </c>
      <c r="F53" s="1">
        <f t="shared" si="13"/>
        <v>7.0574786015242807E-9</v>
      </c>
      <c r="G53" s="1">
        <f t="shared" si="0"/>
        <v>0</v>
      </c>
      <c r="H53" s="1">
        <f t="shared" si="1"/>
        <v>7.0574786015242807E-9</v>
      </c>
      <c r="I53" s="1">
        <f t="shared" si="7"/>
        <v>2.3524928671747599E-8</v>
      </c>
    </row>
    <row r="54" spans="1:9" x14ac:dyDescent="0.25">
      <c r="A54">
        <f t="shared" si="2"/>
        <v>4.9999999999999982</v>
      </c>
      <c r="B54" s="1">
        <v>3</v>
      </c>
      <c r="C54" s="1">
        <f t="shared" si="3"/>
        <v>2.9999999952950143</v>
      </c>
      <c r="D54" s="1">
        <f t="shared" si="12"/>
        <v>4.7049857343495205E-9</v>
      </c>
      <c r="E54" s="1">
        <f t="shared" si="5"/>
        <v>0</v>
      </c>
      <c r="F54" s="1">
        <f t="shared" si="13"/>
        <v>4.7049857343495205E-9</v>
      </c>
      <c r="G54" s="1">
        <f t="shared" si="0"/>
        <v>0</v>
      </c>
      <c r="H54" s="1">
        <f t="shared" si="1"/>
        <v>4.7049857343495205E-9</v>
      </c>
      <c r="I54" s="1">
        <f t="shared" si="7"/>
        <v>1.5683285781165065E-8</v>
      </c>
    </row>
    <row r="55" spans="1:9" x14ac:dyDescent="0.25">
      <c r="A55">
        <f t="shared" si="2"/>
        <v>5.0999999999999979</v>
      </c>
      <c r="B55" s="1">
        <v>3</v>
      </c>
      <c r="C55" s="1">
        <f t="shared" si="3"/>
        <v>2.9999999968633428</v>
      </c>
      <c r="D55" s="1">
        <f t="shared" si="12"/>
        <v>3.1366571562330137E-9</v>
      </c>
      <c r="E55" s="1">
        <f t="shared" si="5"/>
        <v>0</v>
      </c>
      <c r="F55" s="1">
        <f t="shared" si="13"/>
        <v>3.1366571562330137E-9</v>
      </c>
      <c r="G55" s="1">
        <f t="shared" si="0"/>
        <v>0</v>
      </c>
      <c r="H55" s="1">
        <f t="shared" si="1"/>
        <v>3.1366571562330137E-9</v>
      </c>
      <c r="I55" s="1">
        <f t="shared" si="7"/>
        <v>1.0455523854110044E-8</v>
      </c>
    </row>
    <row r="56" spans="1:9" x14ac:dyDescent="0.25">
      <c r="A56">
        <f t="shared" si="2"/>
        <v>5.1999999999999975</v>
      </c>
      <c r="B56" s="1">
        <v>3</v>
      </c>
      <c r="C56" s="1">
        <f t="shared" si="3"/>
        <v>2.9999999979088954</v>
      </c>
      <c r="D56" s="1">
        <f t="shared" si="12"/>
        <v>2.0911046227922725E-9</v>
      </c>
      <c r="E56" s="1">
        <f t="shared" si="5"/>
        <v>0</v>
      </c>
      <c r="F56" s="1">
        <f t="shared" si="13"/>
        <v>2.0911046227922725E-9</v>
      </c>
      <c r="G56" s="1">
        <f t="shared" si="0"/>
        <v>0</v>
      </c>
      <c r="H56" s="1">
        <f t="shared" si="1"/>
        <v>2.0911046227922725E-9</v>
      </c>
      <c r="I56" s="1">
        <f t="shared" si="7"/>
        <v>6.9703487426409075E-9</v>
      </c>
    </row>
    <row r="57" spans="1:9" x14ac:dyDescent="0.25">
      <c r="A57">
        <f t="shared" si="2"/>
        <v>5.2999999999999972</v>
      </c>
      <c r="B57" s="1">
        <v>3</v>
      </c>
      <c r="C57" s="1">
        <f t="shared" si="3"/>
        <v>2.9999999986059303</v>
      </c>
      <c r="D57" s="1">
        <f t="shared" si="12"/>
        <v>1.3940697485281817E-9</v>
      </c>
      <c r="E57" s="1">
        <f t="shared" si="5"/>
        <v>0</v>
      </c>
      <c r="F57" s="1">
        <f t="shared" si="13"/>
        <v>1.3940697485281817E-9</v>
      </c>
      <c r="G57" s="1">
        <f t="shared" si="0"/>
        <v>0</v>
      </c>
      <c r="H57" s="1">
        <f t="shared" si="1"/>
        <v>1.3940697485281817E-9</v>
      </c>
      <c r="I57" s="1">
        <f t="shared" si="7"/>
        <v>4.6468991617606053E-9</v>
      </c>
    </row>
    <row r="58" spans="1:9" x14ac:dyDescent="0.25">
      <c r="A58">
        <f t="shared" si="2"/>
        <v>5.3999999999999968</v>
      </c>
      <c r="B58" s="1">
        <v>3</v>
      </c>
      <c r="C58" s="1">
        <f t="shared" si="3"/>
        <v>2.9999999990706203</v>
      </c>
      <c r="D58" s="1">
        <f t="shared" si="12"/>
        <v>9.2937968432238449E-10</v>
      </c>
      <c r="E58" s="1">
        <f t="shared" si="5"/>
        <v>0</v>
      </c>
      <c r="F58" s="1">
        <f t="shared" si="13"/>
        <v>9.2937968432238449E-10</v>
      </c>
      <c r="G58" s="1">
        <f t="shared" si="0"/>
        <v>0</v>
      </c>
      <c r="H58" s="1">
        <f t="shared" si="1"/>
        <v>9.2937968432238449E-10</v>
      </c>
      <c r="I58" s="1">
        <f t="shared" si="7"/>
        <v>3.0979322810746144E-9</v>
      </c>
    </row>
    <row r="59" spans="1:9" x14ac:dyDescent="0.25">
      <c r="A59">
        <f t="shared" si="2"/>
        <v>5.4999999999999964</v>
      </c>
      <c r="B59" s="1">
        <v>3</v>
      </c>
      <c r="C59" s="1">
        <f t="shared" si="3"/>
        <v>2.9999999993804134</v>
      </c>
      <c r="D59" s="1">
        <f t="shared" si="12"/>
        <v>6.1958660424465961E-10</v>
      </c>
      <c r="E59" s="1">
        <f t="shared" si="5"/>
        <v>0</v>
      </c>
      <c r="F59" s="1">
        <f t="shared" si="13"/>
        <v>6.1958660424465961E-10</v>
      </c>
      <c r="G59" s="1">
        <f t="shared" si="0"/>
        <v>0</v>
      </c>
      <c r="H59" s="1">
        <f t="shared" si="1"/>
        <v>6.1958660424465961E-10</v>
      </c>
      <c r="I59" s="1">
        <f t="shared" si="7"/>
        <v>2.0652886808155318E-9</v>
      </c>
    </row>
    <row r="60" spans="1:9" x14ac:dyDescent="0.25">
      <c r="A60">
        <f t="shared" si="2"/>
        <v>5.5999999999999961</v>
      </c>
      <c r="B60" s="1">
        <v>3</v>
      </c>
      <c r="C60" s="1">
        <f t="shared" si="3"/>
        <v>2.9999999995869424</v>
      </c>
      <c r="D60" s="1">
        <f t="shared" si="12"/>
        <v>4.1305758813336979E-10</v>
      </c>
      <c r="E60" s="1">
        <f t="shared" si="5"/>
        <v>0</v>
      </c>
      <c r="F60" s="1">
        <f t="shared" si="13"/>
        <v>4.1305758813336979E-10</v>
      </c>
      <c r="G60" s="1">
        <f t="shared" si="0"/>
        <v>0</v>
      </c>
      <c r="H60" s="1">
        <f t="shared" si="1"/>
        <v>4.1305758813336979E-10</v>
      </c>
      <c r="I60" s="1">
        <f t="shared" si="7"/>
        <v>1.3768586271112324E-9</v>
      </c>
    </row>
    <row r="61" spans="1:9" x14ac:dyDescent="0.25">
      <c r="A61">
        <f t="shared" si="2"/>
        <v>5.6999999999999957</v>
      </c>
      <c r="B61" s="1">
        <v>3</v>
      </c>
      <c r="C61" s="1">
        <f t="shared" si="3"/>
        <v>2.9999999997246283</v>
      </c>
      <c r="D61" s="1">
        <f t="shared" si="12"/>
        <v>2.7537172542224653E-10</v>
      </c>
      <c r="E61" s="1">
        <f t="shared" si="5"/>
        <v>0</v>
      </c>
      <c r="F61" s="1">
        <f t="shared" si="13"/>
        <v>2.7537172542224653E-10</v>
      </c>
      <c r="G61" s="1">
        <f t="shared" si="0"/>
        <v>0</v>
      </c>
      <c r="H61" s="1">
        <f t="shared" si="1"/>
        <v>2.7537172542224653E-10</v>
      </c>
      <c r="I61" s="1">
        <f t="shared" si="7"/>
        <v>9.1790575140748832E-10</v>
      </c>
    </row>
    <row r="62" spans="1:9" x14ac:dyDescent="0.25">
      <c r="A62">
        <f t="shared" si="2"/>
        <v>5.7999999999999954</v>
      </c>
      <c r="B62" s="1">
        <v>3</v>
      </c>
      <c r="C62" s="1">
        <f t="shared" si="3"/>
        <v>2.9999999998164188</v>
      </c>
      <c r="D62" s="1">
        <f t="shared" si="12"/>
        <v>1.8358115028149768E-10</v>
      </c>
      <c r="E62" s="1">
        <f t="shared" si="5"/>
        <v>0</v>
      </c>
      <c r="F62" s="1">
        <f t="shared" si="13"/>
        <v>1.8358115028149768E-10</v>
      </c>
      <c r="G62" s="1">
        <f t="shared" si="0"/>
        <v>0</v>
      </c>
      <c r="H62" s="1">
        <f t="shared" si="1"/>
        <v>1.8358115028149768E-10</v>
      </c>
      <c r="I62" s="1">
        <f t="shared" si="7"/>
        <v>6.1193716760499218E-10</v>
      </c>
    </row>
    <row r="63" spans="1:9" x14ac:dyDescent="0.25">
      <c r="A63">
        <f t="shared" si="2"/>
        <v>5.899999999999995</v>
      </c>
      <c r="B63" s="1">
        <v>3</v>
      </c>
      <c r="C63" s="1">
        <f t="shared" si="3"/>
        <v>2.9999999998776126</v>
      </c>
      <c r="D63" s="1">
        <f t="shared" si="12"/>
        <v>1.2238743352099846E-10</v>
      </c>
      <c r="E63" s="1">
        <f t="shared" si="5"/>
        <v>0</v>
      </c>
      <c r="F63" s="1">
        <f t="shared" si="13"/>
        <v>1.2238743352099846E-10</v>
      </c>
      <c r="G63" s="1">
        <f t="shared" si="0"/>
        <v>0</v>
      </c>
      <c r="H63" s="1">
        <f t="shared" si="1"/>
        <v>1.2238743352099846E-10</v>
      </c>
      <c r="I63" s="1">
        <f t="shared" si="7"/>
        <v>4.0795811173666147E-10</v>
      </c>
    </row>
    <row r="64" spans="1:9" x14ac:dyDescent="0.25">
      <c r="A64">
        <f t="shared" si="2"/>
        <v>5.9999999999999947</v>
      </c>
      <c r="B64" s="1">
        <v>3</v>
      </c>
      <c r="C64" s="1">
        <f t="shared" si="3"/>
        <v>2.9999999999184084</v>
      </c>
      <c r="D64" s="1">
        <f t="shared" si="12"/>
        <v>8.1591622347332304E-11</v>
      </c>
      <c r="E64" s="1">
        <f t="shared" si="5"/>
        <v>0</v>
      </c>
      <c r="F64" s="1">
        <f t="shared" si="13"/>
        <v>8.1591622347332304E-11</v>
      </c>
      <c r="G64" s="1">
        <f t="shared" si="0"/>
        <v>0</v>
      </c>
      <c r="H64" s="1">
        <f t="shared" si="1"/>
        <v>8.1591622347332304E-11</v>
      </c>
      <c r="I64" s="1">
        <f t="shared" si="7"/>
        <v>2.7197207449110766E-10</v>
      </c>
    </row>
    <row r="65" spans="1:9" x14ac:dyDescent="0.25">
      <c r="A65">
        <f t="shared" si="2"/>
        <v>6.0999999999999943</v>
      </c>
      <c r="B65" s="1">
        <v>3</v>
      </c>
      <c r="C65" s="1">
        <f t="shared" si="3"/>
        <v>2.9999999999456057</v>
      </c>
      <c r="D65" s="1">
        <f t="shared" si="12"/>
        <v>5.439426686848492E-11</v>
      </c>
      <c r="E65" s="1">
        <f t="shared" si="5"/>
        <v>0</v>
      </c>
      <c r="F65" s="1">
        <f t="shared" si="13"/>
        <v>5.439426686848492E-11</v>
      </c>
      <c r="G65" s="1">
        <f t="shared" si="0"/>
        <v>0</v>
      </c>
      <c r="H65" s="1">
        <f t="shared" si="1"/>
        <v>5.439426686848492E-11</v>
      </c>
      <c r="I65" s="1">
        <f t="shared" si="7"/>
        <v>1.813142228949497E-10</v>
      </c>
    </row>
    <row r="66" spans="1:9" x14ac:dyDescent="0.25">
      <c r="A66">
        <f t="shared" si="2"/>
        <v>6.199999999999994</v>
      </c>
      <c r="B66" s="1">
        <v>3</v>
      </c>
      <c r="C66" s="1">
        <f t="shared" si="3"/>
        <v>2.999999999963737</v>
      </c>
      <c r="D66" s="1">
        <f t="shared" si="12"/>
        <v>3.6262992608726563E-11</v>
      </c>
      <c r="E66" s="1">
        <f t="shared" si="5"/>
        <v>0</v>
      </c>
      <c r="F66" s="1">
        <f t="shared" si="13"/>
        <v>3.6262992608726563E-11</v>
      </c>
      <c r="G66" s="1">
        <f t="shared" si="0"/>
        <v>0</v>
      </c>
      <c r="H66" s="1">
        <f t="shared" si="1"/>
        <v>3.6262992608726563E-11</v>
      </c>
      <c r="I66" s="1">
        <f t="shared" si="7"/>
        <v>1.2087664202908852E-10</v>
      </c>
    </row>
    <row r="67" spans="1:9" x14ac:dyDescent="0.25">
      <c r="A67">
        <f t="shared" si="2"/>
        <v>6.2999999999999936</v>
      </c>
      <c r="B67" s="1">
        <v>3</v>
      </c>
      <c r="C67" s="1">
        <f t="shared" si="3"/>
        <v>2.9999999999758247</v>
      </c>
      <c r="D67" s="1">
        <f t="shared" si="12"/>
        <v>2.4175328405817709E-11</v>
      </c>
      <c r="E67" s="1">
        <f t="shared" si="5"/>
        <v>0</v>
      </c>
      <c r="F67" s="1">
        <f t="shared" si="13"/>
        <v>2.4175328405817709E-11</v>
      </c>
      <c r="G67" s="1">
        <f t="shared" si="0"/>
        <v>0</v>
      </c>
      <c r="H67" s="1">
        <f t="shared" si="1"/>
        <v>2.4175328405817709E-11</v>
      </c>
      <c r="I67" s="1">
        <f t="shared" si="7"/>
        <v>8.0584428019392349E-11</v>
      </c>
    </row>
    <row r="68" spans="1:9" x14ac:dyDescent="0.25">
      <c r="A68">
        <f t="shared" si="2"/>
        <v>6.3999999999999932</v>
      </c>
      <c r="B68" s="1">
        <v>3</v>
      </c>
      <c r="C68" s="1">
        <f t="shared" si="3"/>
        <v>2.9999999999838831</v>
      </c>
      <c r="D68" s="1">
        <f t="shared" si="12"/>
        <v>1.6116885603878472E-11</v>
      </c>
      <c r="E68" s="1">
        <f t="shared" si="5"/>
        <v>0</v>
      </c>
      <c r="F68" s="1">
        <f t="shared" si="13"/>
        <v>1.6116885603878472E-11</v>
      </c>
      <c r="G68" s="1">
        <f t="shared" si="0"/>
        <v>0</v>
      </c>
      <c r="H68" s="1">
        <f t="shared" si="1"/>
        <v>1.6116885603878472E-11</v>
      </c>
      <c r="I68" s="1">
        <f t="shared" si="7"/>
        <v>5.3722952012928233E-11</v>
      </c>
    </row>
    <row r="69" spans="1:9" x14ac:dyDescent="0.25">
      <c r="A69">
        <f t="shared" si="2"/>
        <v>6.4999999999999929</v>
      </c>
      <c r="B69" s="1">
        <v>3</v>
      </c>
      <c r="C69" s="1">
        <f t="shared" si="3"/>
        <v>2.9999999999892553</v>
      </c>
      <c r="D69" s="1">
        <f t="shared" si="12"/>
        <v>1.0744738432322265E-11</v>
      </c>
      <c r="E69" s="1">
        <f t="shared" si="5"/>
        <v>0</v>
      </c>
      <c r="F69" s="1">
        <f t="shared" si="13"/>
        <v>1.0744738432322265E-11</v>
      </c>
      <c r="G69" s="1">
        <f t="shared" ref="G69:G104" si="14">E69</f>
        <v>0</v>
      </c>
      <c r="H69" s="1">
        <f t="shared" ref="H69:H104" si="15">G69+F69</f>
        <v>1.0744738432322265E-11</v>
      </c>
      <c r="I69" s="1">
        <f t="shared" si="7"/>
        <v>3.5815794774407544E-11</v>
      </c>
    </row>
    <row r="70" spans="1:9" x14ac:dyDescent="0.25">
      <c r="A70">
        <f t="shared" ref="A70:A104" si="16">A69+$G$1</f>
        <v>6.5999999999999925</v>
      </c>
      <c r="B70" s="1">
        <v>3</v>
      </c>
      <c r="C70" s="1">
        <f t="shared" ref="C70:C104" si="17">C69+(I69*$G$1)</f>
        <v>2.9999999999928368</v>
      </c>
      <c r="D70" s="1">
        <f t="shared" si="12"/>
        <v>7.16315895488151E-12</v>
      </c>
      <c r="E70" s="1">
        <f t="shared" ref="E70:E104" si="18">E69+(D70*$G$1*$C$1)</f>
        <v>0</v>
      </c>
      <c r="F70" s="1">
        <f t="shared" si="13"/>
        <v>7.16315895488151E-12</v>
      </c>
      <c r="G70" s="1">
        <f t="shared" si="14"/>
        <v>0</v>
      </c>
      <c r="H70" s="1">
        <f t="shared" si="15"/>
        <v>7.16315895488151E-12</v>
      </c>
      <c r="I70" s="1">
        <f t="shared" ref="I70:I104" si="19">H70/($G$1*3)</f>
        <v>2.3877196516271696E-11</v>
      </c>
    </row>
    <row r="71" spans="1:9" x14ac:dyDescent="0.25">
      <c r="A71">
        <f t="shared" si="16"/>
        <v>6.6999999999999922</v>
      </c>
      <c r="B71" s="1">
        <v>3</v>
      </c>
      <c r="C71" s="1">
        <f t="shared" si="17"/>
        <v>2.9999999999952247</v>
      </c>
      <c r="D71" s="1">
        <f t="shared" si="12"/>
        <v>4.7752912735177233E-12</v>
      </c>
      <c r="E71" s="1">
        <f t="shared" si="18"/>
        <v>0</v>
      </c>
      <c r="F71" s="1">
        <f t="shared" si="13"/>
        <v>4.7752912735177233E-12</v>
      </c>
      <c r="G71" s="1">
        <f t="shared" si="14"/>
        <v>0</v>
      </c>
      <c r="H71" s="1">
        <f t="shared" si="15"/>
        <v>4.7752912735177233E-12</v>
      </c>
      <c r="I71" s="1">
        <f t="shared" si="19"/>
        <v>1.5917637578392409E-11</v>
      </c>
    </row>
    <row r="72" spans="1:9" x14ac:dyDescent="0.25">
      <c r="A72">
        <f t="shared" si="16"/>
        <v>6.7999999999999918</v>
      </c>
      <c r="B72" s="1">
        <v>3</v>
      </c>
      <c r="C72" s="1">
        <f t="shared" si="17"/>
        <v>2.9999999999968163</v>
      </c>
      <c r="D72" s="1">
        <f t="shared" si="12"/>
        <v>3.1836755454150989E-12</v>
      </c>
      <c r="E72" s="1">
        <f t="shared" si="18"/>
        <v>0</v>
      </c>
      <c r="F72" s="1">
        <f t="shared" si="13"/>
        <v>3.1836755454150989E-12</v>
      </c>
      <c r="G72" s="1">
        <f t="shared" si="14"/>
        <v>0</v>
      </c>
      <c r="H72" s="1">
        <f t="shared" si="15"/>
        <v>3.1836755454150989E-12</v>
      </c>
      <c r="I72" s="1">
        <f t="shared" si="19"/>
        <v>1.0612251818050329E-11</v>
      </c>
    </row>
    <row r="73" spans="1:9" x14ac:dyDescent="0.25">
      <c r="A73">
        <f t="shared" si="16"/>
        <v>6.8999999999999915</v>
      </c>
      <c r="B73" s="1">
        <v>3</v>
      </c>
      <c r="C73" s="1">
        <f t="shared" si="17"/>
        <v>2.9999999999978777</v>
      </c>
      <c r="D73" s="1">
        <f t="shared" si="12"/>
        <v>2.1223023338734492E-12</v>
      </c>
      <c r="E73" s="1">
        <f t="shared" si="18"/>
        <v>0</v>
      </c>
      <c r="F73" s="1">
        <f t="shared" si="13"/>
        <v>2.1223023338734492E-12</v>
      </c>
      <c r="G73" s="1">
        <f t="shared" si="14"/>
        <v>0</v>
      </c>
      <c r="H73" s="1">
        <f t="shared" si="15"/>
        <v>2.1223023338734492E-12</v>
      </c>
      <c r="I73" s="1">
        <f t="shared" si="19"/>
        <v>7.0743411129114967E-12</v>
      </c>
    </row>
    <row r="74" spans="1:9" x14ac:dyDescent="0.25">
      <c r="A74">
        <f t="shared" si="16"/>
        <v>6.9999999999999911</v>
      </c>
      <c r="B74" s="1">
        <v>3</v>
      </c>
      <c r="C74" s="1">
        <f t="shared" si="17"/>
        <v>2.9999999999985851</v>
      </c>
      <c r="D74" s="1">
        <f t="shared" si="12"/>
        <v>1.4148682225822995E-12</v>
      </c>
      <c r="E74" s="1">
        <f t="shared" si="18"/>
        <v>0</v>
      </c>
      <c r="F74" s="1">
        <f t="shared" si="13"/>
        <v>1.4148682225822995E-12</v>
      </c>
      <c r="G74" s="1">
        <f t="shared" si="14"/>
        <v>0</v>
      </c>
      <c r="H74" s="1">
        <f t="shared" si="15"/>
        <v>1.4148682225822995E-12</v>
      </c>
      <c r="I74" s="1">
        <f t="shared" si="19"/>
        <v>4.7162274086076642E-12</v>
      </c>
    </row>
    <row r="75" spans="1:9" x14ac:dyDescent="0.25">
      <c r="A75">
        <f t="shared" si="16"/>
        <v>7.0999999999999908</v>
      </c>
      <c r="B75" s="1">
        <v>3</v>
      </c>
      <c r="C75" s="1">
        <f t="shared" si="17"/>
        <v>2.9999999999990568</v>
      </c>
      <c r="D75" s="1">
        <f t="shared" si="12"/>
        <v>9.43245481721533E-13</v>
      </c>
      <c r="E75" s="1">
        <f t="shared" si="18"/>
        <v>0</v>
      </c>
      <c r="F75" s="1">
        <f t="shared" si="13"/>
        <v>9.43245481721533E-13</v>
      </c>
      <c r="G75" s="1">
        <f t="shared" si="14"/>
        <v>0</v>
      </c>
      <c r="H75" s="1">
        <f t="shared" si="15"/>
        <v>9.43245481721533E-13</v>
      </c>
      <c r="I75" s="1">
        <f t="shared" si="19"/>
        <v>3.1441516057384429E-12</v>
      </c>
    </row>
    <row r="76" spans="1:9" x14ac:dyDescent="0.25">
      <c r="A76">
        <f t="shared" si="16"/>
        <v>7.1999999999999904</v>
      </c>
      <c r="B76" s="1">
        <v>3</v>
      </c>
      <c r="C76" s="1">
        <f t="shared" si="17"/>
        <v>2.9999999999993712</v>
      </c>
      <c r="D76" s="1">
        <f t="shared" si="12"/>
        <v>6.2883032114768866E-13</v>
      </c>
      <c r="E76" s="1">
        <f t="shared" si="18"/>
        <v>0</v>
      </c>
      <c r="F76" s="1">
        <f t="shared" si="13"/>
        <v>6.2883032114768866E-13</v>
      </c>
      <c r="G76" s="1">
        <f t="shared" si="14"/>
        <v>0</v>
      </c>
      <c r="H76" s="1">
        <f t="shared" si="15"/>
        <v>6.2883032114768866E-13</v>
      </c>
      <c r="I76" s="1">
        <f t="shared" si="19"/>
        <v>2.0961010704922951E-12</v>
      </c>
    </row>
    <row r="77" spans="1:9" x14ac:dyDescent="0.25">
      <c r="A77">
        <f t="shared" si="16"/>
        <v>7.2999999999999901</v>
      </c>
      <c r="B77" s="1">
        <v>3</v>
      </c>
      <c r="C77" s="1">
        <f t="shared" si="17"/>
        <v>2.9999999999995808</v>
      </c>
      <c r="D77" s="1">
        <f t="shared" si="12"/>
        <v>4.1922021409845911E-13</v>
      </c>
      <c r="E77" s="1">
        <f t="shared" si="18"/>
        <v>0</v>
      </c>
      <c r="F77" s="1">
        <f t="shared" si="13"/>
        <v>4.1922021409845911E-13</v>
      </c>
      <c r="G77" s="1">
        <f t="shared" si="14"/>
        <v>0</v>
      </c>
      <c r="H77" s="1">
        <f t="shared" si="15"/>
        <v>4.1922021409845911E-13</v>
      </c>
      <c r="I77" s="1">
        <f t="shared" si="19"/>
        <v>1.3974007136615301E-12</v>
      </c>
    </row>
    <row r="78" spans="1:9" x14ac:dyDescent="0.25">
      <c r="A78">
        <f t="shared" si="16"/>
        <v>7.3999999999999897</v>
      </c>
      <c r="B78" s="1">
        <v>3</v>
      </c>
      <c r="C78" s="1">
        <f t="shared" si="17"/>
        <v>2.9999999999997207</v>
      </c>
      <c r="D78" s="1">
        <f t="shared" si="12"/>
        <v>2.7933211299568939E-13</v>
      </c>
      <c r="E78" s="1">
        <f t="shared" si="18"/>
        <v>0</v>
      </c>
      <c r="F78" s="1">
        <f t="shared" si="13"/>
        <v>2.7933211299568939E-13</v>
      </c>
      <c r="G78" s="1">
        <f t="shared" si="14"/>
        <v>0</v>
      </c>
      <c r="H78" s="1">
        <f t="shared" si="15"/>
        <v>2.7933211299568939E-13</v>
      </c>
      <c r="I78" s="1">
        <f t="shared" si="19"/>
        <v>9.3110704331896455E-13</v>
      </c>
    </row>
    <row r="79" spans="1:9" x14ac:dyDescent="0.25">
      <c r="A79">
        <f t="shared" si="16"/>
        <v>7.4999999999999893</v>
      </c>
      <c r="B79" s="1">
        <v>3</v>
      </c>
      <c r="C79" s="1">
        <f t="shared" si="17"/>
        <v>2.9999999999998139</v>
      </c>
      <c r="D79" s="1">
        <f t="shared" si="12"/>
        <v>1.8607337892717624E-13</v>
      </c>
      <c r="E79" s="1">
        <f t="shared" si="18"/>
        <v>0</v>
      </c>
      <c r="F79" s="1">
        <f t="shared" si="13"/>
        <v>1.8607337892717624E-13</v>
      </c>
      <c r="G79" s="1">
        <f t="shared" si="14"/>
        <v>0</v>
      </c>
      <c r="H79" s="1">
        <f t="shared" si="15"/>
        <v>1.8607337892717624E-13</v>
      </c>
      <c r="I79" s="1">
        <f t="shared" si="19"/>
        <v>6.2024459642392072E-13</v>
      </c>
    </row>
    <row r="80" spans="1:9" x14ac:dyDescent="0.25">
      <c r="A80">
        <f t="shared" si="16"/>
        <v>7.599999999999989</v>
      </c>
      <c r="B80" s="1">
        <v>3</v>
      </c>
      <c r="C80" s="1">
        <f t="shared" si="17"/>
        <v>2.9999999999998761</v>
      </c>
      <c r="D80" s="1">
        <f t="shared" si="12"/>
        <v>1.2390088954816747E-13</v>
      </c>
      <c r="E80" s="1">
        <f t="shared" si="18"/>
        <v>0</v>
      </c>
      <c r="F80" s="1">
        <f t="shared" si="13"/>
        <v>1.2390088954816747E-13</v>
      </c>
      <c r="G80" s="1">
        <f t="shared" si="14"/>
        <v>0</v>
      </c>
      <c r="H80" s="1">
        <f t="shared" si="15"/>
        <v>1.2390088954816747E-13</v>
      </c>
      <c r="I80" s="1">
        <f t="shared" si="19"/>
        <v>4.1300296516055818E-13</v>
      </c>
    </row>
    <row r="81" spans="1:9" x14ac:dyDescent="0.25">
      <c r="A81">
        <f t="shared" si="16"/>
        <v>7.6999999999999886</v>
      </c>
      <c r="B81" s="1">
        <v>3</v>
      </c>
      <c r="C81" s="1">
        <f t="shared" si="17"/>
        <v>2.9999999999999174</v>
      </c>
      <c r="D81" s="1">
        <f t="shared" si="12"/>
        <v>8.2600593032111647E-14</v>
      </c>
      <c r="E81" s="1">
        <f t="shared" si="18"/>
        <v>0</v>
      </c>
      <c r="F81" s="1">
        <f t="shared" si="13"/>
        <v>8.2600593032111647E-14</v>
      </c>
      <c r="G81" s="1">
        <f t="shared" si="14"/>
        <v>0</v>
      </c>
      <c r="H81" s="1">
        <f t="shared" si="15"/>
        <v>8.2600593032111647E-14</v>
      </c>
      <c r="I81" s="1">
        <f t="shared" si="19"/>
        <v>2.7533531010703877E-13</v>
      </c>
    </row>
    <row r="82" spans="1:9" x14ac:dyDescent="0.25">
      <c r="A82">
        <f t="shared" si="16"/>
        <v>7.7999999999999883</v>
      </c>
      <c r="B82" s="1">
        <v>3</v>
      </c>
      <c r="C82" s="1">
        <f t="shared" si="17"/>
        <v>2.9999999999999449</v>
      </c>
      <c r="D82" s="1">
        <f t="shared" si="12"/>
        <v>5.5067062021407764E-14</v>
      </c>
      <c r="E82" s="1">
        <f t="shared" si="18"/>
        <v>0</v>
      </c>
      <c r="F82" s="1">
        <f t="shared" si="13"/>
        <v>5.5067062021407764E-14</v>
      </c>
      <c r="G82" s="1">
        <f t="shared" si="14"/>
        <v>0</v>
      </c>
      <c r="H82" s="1">
        <f t="shared" si="15"/>
        <v>5.5067062021407764E-14</v>
      </c>
      <c r="I82" s="1">
        <f t="shared" si="19"/>
        <v>1.8355687340469251E-13</v>
      </c>
    </row>
    <row r="83" spans="1:9" x14ac:dyDescent="0.25">
      <c r="A83">
        <f t="shared" si="16"/>
        <v>7.8999999999999879</v>
      </c>
      <c r="B83" s="1">
        <v>3</v>
      </c>
      <c r="C83" s="1">
        <f t="shared" si="17"/>
        <v>2.9999999999999631</v>
      </c>
      <c r="D83" s="1">
        <f t="shared" si="12"/>
        <v>3.6859404417555197E-14</v>
      </c>
      <c r="E83" s="1">
        <f t="shared" si="18"/>
        <v>0</v>
      </c>
      <c r="F83" s="1">
        <f t="shared" si="13"/>
        <v>3.6859404417555197E-14</v>
      </c>
      <c r="G83" s="1">
        <f t="shared" si="14"/>
        <v>0</v>
      </c>
      <c r="H83" s="1">
        <f t="shared" si="15"/>
        <v>3.6859404417555197E-14</v>
      </c>
      <c r="I83" s="1">
        <f t="shared" si="19"/>
        <v>1.2286468139185064E-13</v>
      </c>
    </row>
    <row r="84" spans="1:9" x14ac:dyDescent="0.25">
      <c r="A84">
        <f t="shared" si="16"/>
        <v>7.9999999999999876</v>
      </c>
      <c r="B84" s="1">
        <v>3</v>
      </c>
      <c r="C84" s="1">
        <f t="shared" si="17"/>
        <v>2.9999999999999756</v>
      </c>
      <c r="D84" s="1">
        <f t="shared" si="12"/>
        <v>2.4424906541753444E-14</v>
      </c>
      <c r="E84" s="1">
        <f t="shared" si="18"/>
        <v>0</v>
      </c>
      <c r="F84" s="1">
        <f t="shared" si="13"/>
        <v>2.4424906541753444E-14</v>
      </c>
      <c r="G84" s="1">
        <f t="shared" si="14"/>
        <v>0</v>
      </c>
      <c r="H84" s="1">
        <f t="shared" si="15"/>
        <v>2.4424906541753444E-14</v>
      </c>
      <c r="I84" s="1">
        <f t="shared" si="19"/>
        <v>8.1416355139178138E-14</v>
      </c>
    </row>
    <row r="85" spans="1:9" x14ac:dyDescent="0.25">
      <c r="A85">
        <f t="shared" si="16"/>
        <v>8.0999999999999872</v>
      </c>
      <c r="B85" s="1">
        <v>3</v>
      </c>
      <c r="C85" s="1">
        <f t="shared" si="17"/>
        <v>2.9999999999999836</v>
      </c>
      <c r="D85" s="1">
        <f t="shared" si="12"/>
        <v>1.6431300764452317E-14</v>
      </c>
      <c r="E85" s="1">
        <f t="shared" si="18"/>
        <v>0</v>
      </c>
      <c r="F85" s="1">
        <f t="shared" si="13"/>
        <v>1.6431300764452317E-14</v>
      </c>
      <c r="G85" s="1">
        <f t="shared" si="14"/>
        <v>0</v>
      </c>
      <c r="H85" s="1">
        <f t="shared" si="15"/>
        <v>1.6431300764452317E-14</v>
      </c>
      <c r="I85" s="1">
        <f t="shared" si="19"/>
        <v>5.4771002548174381E-14</v>
      </c>
    </row>
    <row r="86" spans="1:9" x14ac:dyDescent="0.25">
      <c r="A86">
        <f t="shared" si="16"/>
        <v>8.1999999999999869</v>
      </c>
      <c r="B86" s="1">
        <v>3</v>
      </c>
      <c r="C86" s="1">
        <f t="shared" si="17"/>
        <v>2.9999999999999889</v>
      </c>
      <c r="D86" s="1">
        <f t="shared" si="12"/>
        <v>1.1102230246251565E-14</v>
      </c>
      <c r="E86" s="1">
        <f t="shared" si="18"/>
        <v>0</v>
      </c>
      <c r="F86" s="1">
        <f t="shared" si="13"/>
        <v>1.1102230246251565E-14</v>
      </c>
      <c r="G86" s="1">
        <f t="shared" si="14"/>
        <v>0</v>
      </c>
      <c r="H86" s="1">
        <f t="shared" si="15"/>
        <v>1.1102230246251565E-14</v>
      </c>
      <c r="I86" s="1">
        <f t="shared" si="19"/>
        <v>3.7007434154171876E-14</v>
      </c>
    </row>
    <row r="87" spans="1:9" x14ac:dyDescent="0.25">
      <c r="A87">
        <f t="shared" si="16"/>
        <v>8.2999999999999865</v>
      </c>
      <c r="B87" s="1">
        <v>3</v>
      </c>
      <c r="C87" s="1">
        <f t="shared" si="17"/>
        <v>2.9999999999999925</v>
      </c>
      <c r="D87" s="1">
        <f t="shared" si="12"/>
        <v>7.5495165674510645E-15</v>
      </c>
      <c r="E87" s="1">
        <f t="shared" si="18"/>
        <v>0</v>
      </c>
      <c r="F87" s="1">
        <f t="shared" si="13"/>
        <v>7.5495165674510645E-15</v>
      </c>
      <c r="G87" s="1">
        <f t="shared" si="14"/>
        <v>0</v>
      </c>
      <c r="H87" s="1">
        <f t="shared" si="15"/>
        <v>7.5495165674510645E-15</v>
      </c>
      <c r="I87" s="1">
        <f t="shared" si="19"/>
        <v>2.5165055224836877E-14</v>
      </c>
    </row>
    <row r="88" spans="1:9" x14ac:dyDescent="0.25">
      <c r="A88">
        <f t="shared" si="16"/>
        <v>8.3999999999999861</v>
      </c>
      <c r="B88" s="1">
        <v>3</v>
      </c>
      <c r="C88" s="1">
        <f t="shared" si="17"/>
        <v>2.9999999999999951</v>
      </c>
      <c r="D88" s="1">
        <f t="shared" si="12"/>
        <v>4.8849813083506888E-15</v>
      </c>
      <c r="E88" s="1">
        <f t="shared" si="18"/>
        <v>0</v>
      </c>
      <c r="F88" s="1">
        <f t="shared" si="13"/>
        <v>4.8849813083506888E-15</v>
      </c>
      <c r="G88" s="1">
        <f t="shared" si="14"/>
        <v>0</v>
      </c>
      <c r="H88" s="1">
        <f t="shared" si="15"/>
        <v>4.8849813083506888E-15</v>
      </c>
      <c r="I88" s="1">
        <f t="shared" si="19"/>
        <v>1.6283271027835628E-14</v>
      </c>
    </row>
    <row r="89" spans="1:9" x14ac:dyDescent="0.25">
      <c r="A89">
        <f t="shared" si="16"/>
        <v>8.4999999999999858</v>
      </c>
      <c r="B89" s="1">
        <v>3</v>
      </c>
      <c r="C89" s="1">
        <f t="shared" si="17"/>
        <v>2.9999999999999969</v>
      </c>
      <c r="D89" s="1">
        <f t="shared" si="12"/>
        <v>0</v>
      </c>
      <c r="E89" s="1">
        <f t="shared" si="18"/>
        <v>0</v>
      </c>
      <c r="F89" s="1">
        <f t="shared" si="13"/>
        <v>0</v>
      </c>
      <c r="G89" s="1">
        <f t="shared" si="14"/>
        <v>0</v>
      </c>
      <c r="H89" s="1">
        <f t="shared" si="15"/>
        <v>0</v>
      </c>
      <c r="I89" s="1">
        <f t="shared" si="19"/>
        <v>0</v>
      </c>
    </row>
    <row r="90" spans="1:9" x14ac:dyDescent="0.25">
      <c r="A90">
        <f t="shared" si="16"/>
        <v>8.5999999999999854</v>
      </c>
      <c r="B90" s="1">
        <v>3</v>
      </c>
      <c r="C90" s="1">
        <f t="shared" si="17"/>
        <v>2.9999999999999969</v>
      </c>
      <c r="D90" s="1">
        <f t="shared" si="12"/>
        <v>0</v>
      </c>
      <c r="E90" s="1">
        <f t="shared" si="18"/>
        <v>0</v>
      </c>
      <c r="F90" s="1">
        <f t="shared" si="13"/>
        <v>0</v>
      </c>
      <c r="G90" s="1">
        <f t="shared" si="14"/>
        <v>0</v>
      </c>
      <c r="H90" s="1">
        <f t="shared" si="15"/>
        <v>0</v>
      </c>
      <c r="I90" s="1">
        <f t="shared" si="19"/>
        <v>0</v>
      </c>
    </row>
    <row r="91" spans="1:9" x14ac:dyDescent="0.25">
      <c r="A91">
        <f t="shared" si="16"/>
        <v>8.6999999999999851</v>
      </c>
      <c r="B91" s="1">
        <v>3</v>
      </c>
      <c r="C91" s="1">
        <f t="shared" si="17"/>
        <v>2.9999999999999969</v>
      </c>
      <c r="D91" s="1">
        <f t="shared" si="12"/>
        <v>0</v>
      </c>
      <c r="E91" s="1">
        <f t="shared" si="18"/>
        <v>0</v>
      </c>
      <c r="F91" s="1">
        <f t="shared" si="13"/>
        <v>0</v>
      </c>
      <c r="G91" s="1">
        <f t="shared" si="14"/>
        <v>0</v>
      </c>
      <c r="H91" s="1">
        <f t="shared" si="15"/>
        <v>0</v>
      </c>
      <c r="I91" s="1">
        <f t="shared" si="19"/>
        <v>0</v>
      </c>
    </row>
    <row r="92" spans="1:9" x14ac:dyDescent="0.25">
      <c r="A92">
        <f t="shared" si="16"/>
        <v>8.7999999999999847</v>
      </c>
      <c r="B92" s="1">
        <v>3</v>
      </c>
      <c r="C92" s="1">
        <f t="shared" si="17"/>
        <v>2.9999999999999969</v>
      </c>
      <c r="D92" s="1">
        <f t="shared" si="12"/>
        <v>0</v>
      </c>
      <c r="E92" s="1">
        <f t="shared" si="18"/>
        <v>0</v>
      </c>
      <c r="F92" s="1">
        <f t="shared" si="13"/>
        <v>0</v>
      </c>
      <c r="G92" s="1">
        <f t="shared" si="14"/>
        <v>0</v>
      </c>
      <c r="H92" s="1">
        <f t="shared" si="15"/>
        <v>0</v>
      </c>
      <c r="I92" s="1">
        <f t="shared" si="19"/>
        <v>0</v>
      </c>
    </row>
    <row r="93" spans="1:9" x14ac:dyDescent="0.25">
      <c r="A93">
        <f t="shared" si="16"/>
        <v>8.8999999999999844</v>
      </c>
      <c r="B93" s="1">
        <v>3</v>
      </c>
      <c r="C93" s="1">
        <f t="shared" si="17"/>
        <v>2.9999999999999969</v>
      </c>
      <c r="D93" s="1">
        <f t="shared" si="12"/>
        <v>0</v>
      </c>
      <c r="E93" s="1">
        <f t="shared" si="18"/>
        <v>0</v>
      </c>
      <c r="F93" s="1">
        <f t="shared" si="13"/>
        <v>0</v>
      </c>
      <c r="G93" s="1">
        <f t="shared" si="14"/>
        <v>0</v>
      </c>
      <c r="H93" s="1">
        <f t="shared" si="15"/>
        <v>0</v>
      </c>
      <c r="I93" s="1">
        <f t="shared" si="19"/>
        <v>0</v>
      </c>
    </row>
    <row r="94" spans="1:9" x14ac:dyDescent="0.25">
      <c r="A94">
        <f t="shared" si="16"/>
        <v>8.999999999999984</v>
      </c>
      <c r="B94" s="1">
        <v>3</v>
      </c>
      <c r="C94" s="1">
        <f t="shared" si="17"/>
        <v>2.9999999999999969</v>
      </c>
      <c r="D94" s="1">
        <f t="shared" si="12"/>
        <v>0</v>
      </c>
      <c r="E94" s="1">
        <f t="shared" si="18"/>
        <v>0</v>
      </c>
      <c r="F94" s="1">
        <f t="shared" si="13"/>
        <v>0</v>
      </c>
      <c r="G94" s="1">
        <f t="shared" si="14"/>
        <v>0</v>
      </c>
      <c r="H94" s="1">
        <f t="shared" si="15"/>
        <v>0</v>
      </c>
      <c r="I94" s="1">
        <f t="shared" si="19"/>
        <v>0</v>
      </c>
    </row>
    <row r="95" spans="1:9" x14ac:dyDescent="0.25">
      <c r="A95">
        <f t="shared" si="16"/>
        <v>9.0999999999999837</v>
      </c>
      <c r="B95" s="1">
        <v>3</v>
      </c>
      <c r="C95" s="1">
        <f t="shared" si="17"/>
        <v>2.9999999999999969</v>
      </c>
      <c r="D95" s="1">
        <f t="shared" si="12"/>
        <v>0</v>
      </c>
      <c r="E95" s="1">
        <f t="shared" si="18"/>
        <v>0</v>
      </c>
      <c r="F95" s="1">
        <f t="shared" si="13"/>
        <v>0</v>
      </c>
      <c r="G95" s="1">
        <f t="shared" si="14"/>
        <v>0</v>
      </c>
      <c r="H95" s="1">
        <f t="shared" si="15"/>
        <v>0</v>
      </c>
      <c r="I95" s="1">
        <f t="shared" si="19"/>
        <v>0</v>
      </c>
    </row>
    <row r="96" spans="1:9" x14ac:dyDescent="0.25">
      <c r="A96">
        <f t="shared" si="16"/>
        <v>9.1999999999999833</v>
      </c>
      <c r="B96" s="1">
        <v>3</v>
      </c>
      <c r="C96" s="1">
        <f t="shared" si="17"/>
        <v>2.9999999999999969</v>
      </c>
      <c r="D96" s="1">
        <f t="shared" si="12"/>
        <v>0</v>
      </c>
      <c r="E96" s="1">
        <f t="shared" si="18"/>
        <v>0</v>
      </c>
      <c r="F96" s="1">
        <f t="shared" si="13"/>
        <v>0</v>
      </c>
      <c r="G96" s="1">
        <f t="shared" si="14"/>
        <v>0</v>
      </c>
      <c r="H96" s="1">
        <f t="shared" si="15"/>
        <v>0</v>
      </c>
      <c r="I96" s="1">
        <f t="shared" si="19"/>
        <v>0</v>
      </c>
    </row>
    <row r="97" spans="1:9" x14ac:dyDescent="0.25">
      <c r="A97">
        <f t="shared" si="16"/>
        <v>9.2999999999999829</v>
      </c>
      <c r="B97" s="1">
        <v>3</v>
      </c>
      <c r="C97" s="1">
        <f t="shared" si="17"/>
        <v>2.9999999999999969</v>
      </c>
      <c r="D97" s="1">
        <f t="shared" si="12"/>
        <v>0</v>
      </c>
      <c r="E97" s="1">
        <f t="shared" si="18"/>
        <v>0</v>
      </c>
      <c r="F97" s="1">
        <f t="shared" si="13"/>
        <v>0</v>
      </c>
      <c r="G97" s="1">
        <f t="shared" si="14"/>
        <v>0</v>
      </c>
      <c r="H97" s="1">
        <f t="shared" si="15"/>
        <v>0</v>
      </c>
      <c r="I97" s="1">
        <f t="shared" si="19"/>
        <v>0</v>
      </c>
    </row>
    <row r="98" spans="1:9" x14ac:dyDescent="0.25">
      <c r="A98">
        <f t="shared" si="16"/>
        <v>9.3999999999999826</v>
      </c>
      <c r="B98" s="1">
        <v>3</v>
      </c>
      <c r="C98" s="1">
        <f t="shared" si="17"/>
        <v>2.9999999999999969</v>
      </c>
      <c r="D98" s="1">
        <f t="shared" si="12"/>
        <v>0</v>
      </c>
      <c r="E98" s="1">
        <f t="shared" si="18"/>
        <v>0</v>
      </c>
      <c r="F98" s="1">
        <f t="shared" si="13"/>
        <v>0</v>
      </c>
      <c r="G98" s="1">
        <f t="shared" si="14"/>
        <v>0</v>
      </c>
      <c r="H98" s="1">
        <f t="shared" si="15"/>
        <v>0</v>
      </c>
      <c r="I98" s="1">
        <f t="shared" si="19"/>
        <v>0</v>
      </c>
    </row>
    <row r="99" spans="1:9" x14ac:dyDescent="0.25">
      <c r="A99">
        <f t="shared" si="16"/>
        <v>9.4999999999999822</v>
      </c>
      <c r="B99" s="1">
        <v>3</v>
      </c>
      <c r="C99" s="1">
        <f t="shared" si="17"/>
        <v>2.9999999999999969</v>
      </c>
      <c r="D99" s="1">
        <f t="shared" ref="D99:D104" si="20">B99-C99</f>
        <v>0</v>
      </c>
      <c r="E99" s="1">
        <f t="shared" si="18"/>
        <v>0</v>
      </c>
      <c r="F99" s="1">
        <f t="shared" ref="F99:F104" si="21">D99*$E$1</f>
        <v>0</v>
      </c>
      <c r="G99" s="1">
        <f t="shared" si="14"/>
        <v>0</v>
      </c>
      <c r="H99" s="1">
        <f t="shared" si="15"/>
        <v>0</v>
      </c>
      <c r="I99" s="1">
        <f t="shared" si="19"/>
        <v>0</v>
      </c>
    </row>
    <row r="100" spans="1:9" x14ac:dyDescent="0.25">
      <c r="A100">
        <f t="shared" si="16"/>
        <v>9.5999999999999819</v>
      </c>
      <c r="B100" s="1">
        <v>3</v>
      </c>
      <c r="C100" s="1">
        <f t="shared" si="17"/>
        <v>2.9999999999999969</v>
      </c>
      <c r="D100" s="1">
        <f t="shared" si="20"/>
        <v>0</v>
      </c>
      <c r="E100" s="1">
        <f t="shared" si="18"/>
        <v>0</v>
      </c>
      <c r="F100" s="1">
        <f t="shared" si="21"/>
        <v>0</v>
      </c>
      <c r="G100" s="1">
        <f t="shared" si="14"/>
        <v>0</v>
      </c>
      <c r="H100" s="1">
        <f t="shared" si="15"/>
        <v>0</v>
      </c>
      <c r="I100" s="1">
        <f t="shared" si="19"/>
        <v>0</v>
      </c>
    </row>
    <row r="101" spans="1:9" x14ac:dyDescent="0.25">
      <c r="A101">
        <f t="shared" si="16"/>
        <v>9.6999999999999815</v>
      </c>
      <c r="B101" s="1">
        <v>3</v>
      </c>
      <c r="C101" s="1">
        <f t="shared" si="17"/>
        <v>2.9999999999999969</v>
      </c>
      <c r="D101" s="1">
        <f t="shared" si="20"/>
        <v>0</v>
      </c>
      <c r="E101" s="1">
        <f t="shared" si="18"/>
        <v>0</v>
      </c>
      <c r="F101" s="1">
        <f t="shared" si="21"/>
        <v>0</v>
      </c>
      <c r="G101" s="1">
        <f t="shared" si="14"/>
        <v>0</v>
      </c>
      <c r="H101" s="1">
        <f t="shared" si="15"/>
        <v>0</v>
      </c>
      <c r="I101" s="1">
        <f t="shared" si="19"/>
        <v>0</v>
      </c>
    </row>
    <row r="102" spans="1:9" x14ac:dyDescent="0.25">
      <c r="A102">
        <f t="shared" si="16"/>
        <v>9.7999999999999812</v>
      </c>
      <c r="B102" s="1">
        <v>3</v>
      </c>
      <c r="C102" s="1">
        <f t="shared" si="17"/>
        <v>2.9999999999999969</v>
      </c>
      <c r="D102" s="1">
        <f t="shared" si="20"/>
        <v>0</v>
      </c>
      <c r="E102" s="1">
        <f t="shared" si="18"/>
        <v>0</v>
      </c>
      <c r="F102" s="1">
        <f t="shared" si="21"/>
        <v>0</v>
      </c>
      <c r="G102" s="1">
        <f t="shared" si="14"/>
        <v>0</v>
      </c>
      <c r="H102" s="1">
        <f t="shared" si="15"/>
        <v>0</v>
      </c>
      <c r="I102" s="1">
        <f t="shared" si="19"/>
        <v>0</v>
      </c>
    </row>
    <row r="103" spans="1:9" x14ac:dyDescent="0.25">
      <c r="A103">
        <f t="shared" si="16"/>
        <v>9.8999999999999808</v>
      </c>
      <c r="B103" s="1">
        <v>3</v>
      </c>
      <c r="C103" s="1">
        <f t="shared" si="17"/>
        <v>2.9999999999999969</v>
      </c>
      <c r="D103" s="1">
        <f t="shared" si="20"/>
        <v>0</v>
      </c>
      <c r="E103" s="1">
        <f t="shared" si="18"/>
        <v>0</v>
      </c>
      <c r="F103" s="1">
        <f t="shared" si="21"/>
        <v>0</v>
      </c>
      <c r="G103" s="1">
        <f t="shared" si="14"/>
        <v>0</v>
      </c>
      <c r="H103" s="1">
        <f t="shared" si="15"/>
        <v>0</v>
      </c>
      <c r="I103" s="1">
        <f t="shared" si="19"/>
        <v>0</v>
      </c>
    </row>
    <row r="104" spans="1:9" x14ac:dyDescent="0.25">
      <c r="A104">
        <f t="shared" si="16"/>
        <v>9.9999999999999805</v>
      </c>
      <c r="B104" s="1">
        <v>3</v>
      </c>
      <c r="C104" s="1">
        <f t="shared" si="17"/>
        <v>2.9999999999999969</v>
      </c>
      <c r="D104" s="1">
        <f t="shared" si="20"/>
        <v>0</v>
      </c>
      <c r="E104" s="1">
        <f t="shared" si="18"/>
        <v>0</v>
      </c>
      <c r="F104" s="1">
        <f t="shared" si="21"/>
        <v>0</v>
      </c>
      <c r="G104" s="1">
        <f t="shared" si="14"/>
        <v>0</v>
      </c>
      <c r="H104" s="1">
        <f t="shared" si="15"/>
        <v>0</v>
      </c>
      <c r="I104" s="1">
        <f t="shared" si="19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4"/>
  <sheetViews>
    <sheetView tabSelected="1" workbookViewId="0">
      <selection activeCell="E1" sqref="E1"/>
    </sheetView>
  </sheetViews>
  <sheetFormatPr defaultRowHeight="15" x14ac:dyDescent="0.25"/>
  <sheetData>
    <row r="1" spans="1:12" x14ac:dyDescent="0.25">
      <c r="A1" t="s">
        <v>32</v>
      </c>
      <c r="B1" s="2">
        <v>1</v>
      </c>
      <c r="C1" s="3">
        <v>3</v>
      </c>
      <c r="D1" s="2">
        <v>0.5</v>
      </c>
      <c r="E1" s="3">
        <v>0.5</v>
      </c>
      <c r="F1" s="2">
        <v>0.05</v>
      </c>
      <c r="G1" s="3">
        <v>0.05</v>
      </c>
      <c r="H1" s="2">
        <v>0.01</v>
      </c>
      <c r="I1" s="3">
        <v>0.01</v>
      </c>
      <c r="J1" s="3">
        <v>0</v>
      </c>
      <c r="L1" t="s">
        <v>53</v>
      </c>
    </row>
    <row r="2" spans="1:12" x14ac:dyDescent="0.25">
      <c r="A2" s="3">
        <v>0.1</v>
      </c>
      <c r="B2" t="s">
        <v>46</v>
      </c>
      <c r="C2" t="s">
        <v>45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12" x14ac:dyDescent="0.25">
      <c r="A3" t="s">
        <v>20</v>
      </c>
      <c r="B3" t="s">
        <v>17</v>
      </c>
      <c r="C3" t="s">
        <v>16</v>
      </c>
      <c r="D3" t="s">
        <v>11</v>
      </c>
      <c r="E3" t="s">
        <v>12</v>
      </c>
      <c r="F3" t="s">
        <v>18</v>
      </c>
      <c r="G3" t="s">
        <v>19</v>
      </c>
      <c r="H3" t="s">
        <v>14</v>
      </c>
      <c r="I3" t="s">
        <v>15</v>
      </c>
    </row>
    <row r="4" spans="1:12" x14ac:dyDescent="0.25">
      <c r="A4">
        <v>0</v>
      </c>
      <c r="B4" s="1">
        <v>3</v>
      </c>
      <c r="C4" s="1">
        <v>0</v>
      </c>
      <c r="D4" s="1">
        <f>B4-C4</f>
        <v>3</v>
      </c>
      <c r="E4" s="1">
        <f>D4*$G$1*$C$1</f>
        <v>0.45000000000000007</v>
      </c>
      <c r="F4" s="1">
        <f>D4*$E$1</f>
        <v>1.5</v>
      </c>
      <c r="G4" s="1">
        <f>E4</f>
        <v>0.45000000000000007</v>
      </c>
      <c r="H4" s="1">
        <f>IF(D4&gt;$B$1,$C$1,IF(D4&gt;$D$1,$E$1,IF(D4&gt;$F$1,$G$1,IF(D4&gt;$H$1,$I$1,$J$1))))*0.1/$A$2</f>
        <v>3.0000000000000004</v>
      </c>
      <c r="I4" s="1">
        <f>H4/($A$2*3)</f>
        <v>10</v>
      </c>
    </row>
    <row r="5" spans="1:12" x14ac:dyDescent="0.25">
      <c r="A5">
        <f>A4+$G$1</f>
        <v>0.05</v>
      </c>
      <c r="B5" s="1">
        <v>3</v>
      </c>
      <c r="C5" s="1">
        <f>C4+(I4*$A$2)</f>
        <v>1</v>
      </c>
      <c r="D5" s="1">
        <f>B5-C5</f>
        <v>2</v>
      </c>
      <c r="E5" s="1">
        <f>E4+(D5*$G$1*$C$1)</f>
        <v>0.75000000000000011</v>
      </c>
      <c r="F5" s="1">
        <f>D5*$E$1</f>
        <v>1</v>
      </c>
      <c r="G5" s="1">
        <f t="shared" ref="G5:G68" si="0">E5</f>
        <v>0.75000000000000011</v>
      </c>
      <c r="H5" s="1">
        <f t="shared" ref="H5:H68" si="1">IF(D5&gt;$B$1,$C$1,IF(D5&gt;$D$1,$E$1,IF(D5&gt;$F$1,$G$1,IF(D5&gt;$H$1,$I$1,$J$1))))*0.1/$A$2</f>
        <v>3.0000000000000004</v>
      </c>
      <c r="I5" s="1">
        <f t="shared" ref="I5:I68" si="2">H5/($A$2*3)</f>
        <v>10</v>
      </c>
    </row>
    <row r="6" spans="1:12" x14ac:dyDescent="0.25">
      <c r="A6">
        <f t="shared" ref="A6:A69" si="3">A5+$G$1</f>
        <v>0.1</v>
      </c>
      <c r="B6" s="1">
        <v>3</v>
      </c>
      <c r="C6" s="1">
        <f t="shared" ref="C6:C69" si="4">C5+(I5*$A$2)</f>
        <v>2</v>
      </c>
      <c r="D6" s="1">
        <f t="shared" ref="D6:D69" si="5">B6-C6</f>
        <v>1</v>
      </c>
      <c r="E6" s="1">
        <f t="shared" ref="E6:E69" si="6">E5+(D6*$G$1*$C$1)</f>
        <v>0.90000000000000013</v>
      </c>
      <c r="F6" s="1">
        <f t="shared" ref="F6:F69" si="7">D6*$E$1</f>
        <v>0.5</v>
      </c>
      <c r="G6" s="1">
        <f t="shared" si="0"/>
        <v>0.90000000000000013</v>
      </c>
      <c r="H6" s="1">
        <f t="shared" si="1"/>
        <v>0.5</v>
      </c>
      <c r="I6" s="1">
        <f t="shared" si="2"/>
        <v>1.6666666666666665</v>
      </c>
    </row>
    <row r="7" spans="1:12" x14ac:dyDescent="0.25">
      <c r="A7">
        <f t="shared" si="3"/>
        <v>0.15000000000000002</v>
      </c>
      <c r="B7" s="1">
        <v>3</v>
      </c>
      <c r="C7" s="1">
        <f t="shared" si="4"/>
        <v>2.1666666666666665</v>
      </c>
      <c r="D7" s="1">
        <f t="shared" si="5"/>
        <v>0.83333333333333348</v>
      </c>
      <c r="E7" s="1">
        <f t="shared" si="6"/>
        <v>1.0250000000000001</v>
      </c>
      <c r="F7" s="1">
        <f t="shared" si="7"/>
        <v>0.41666666666666674</v>
      </c>
      <c r="G7" s="1">
        <f t="shared" si="0"/>
        <v>1.0250000000000001</v>
      </c>
      <c r="H7" s="1">
        <f t="shared" si="1"/>
        <v>0.5</v>
      </c>
      <c r="I7" s="1">
        <f t="shared" si="2"/>
        <v>1.6666666666666665</v>
      </c>
    </row>
    <row r="8" spans="1:12" x14ac:dyDescent="0.25">
      <c r="A8">
        <f t="shared" si="3"/>
        <v>0.2</v>
      </c>
      <c r="B8" s="1">
        <v>3</v>
      </c>
      <c r="C8" s="1">
        <f t="shared" si="4"/>
        <v>2.333333333333333</v>
      </c>
      <c r="D8" s="1">
        <f t="shared" si="5"/>
        <v>0.66666666666666696</v>
      </c>
      <c r="E8" s="1">
        <f t="shared" si="6"/>
        <v>1.1250000000000002</v>
      </c>
      <c r="F8" s="1">
        <f t="shared" si="7"/>
        <v>0.33333333333333348</v>
      </c>
      <c r="G8" s="1">
        <f t="shared" si="0"/>
        <v>1.1250000000000002</v>
      </c>
      <c r="H8" s="1">
        <f t="shared" si="1"/>
        <v>0.5</v>
      </c>
      <c r="I8" s="1">
        <f t="shared" si="2"/>
        <v>1.6666666666666665</v>
      </c>
    </row>
    <row r="9" spans="1:12" x14ac:dyDescent="0.25">
      <c r="A9">
        <f t="shared" si="3"/>
        <v>0.25</v>
      </c>
      <c r="B9" s="1">
        <v>3</v>
      </c>
      <c r="C9" s="1">
        <f t="shared" si="4"/>
        <v>2.4999999999999996</v>
      </c>
      <c r="D9" s="1">
        <f t="shared" si="5"/>
        <v>0.50000000000000044</v>
      </c>
      <c r="E9" s="1">
        <f t="shared" si="6"/>
        <v>1.2000000000000002</v>
      </c>
      <c r="F9" s="1">
        <f t="shared" si="7"/>
        <v>0.25000000000000022</v>
      </c>
      <c r="G9" s="1">
        <f t="shared" si="0"/>
        <v>1.2000000000000002</v>
      </c>
      <c r="H9" s="1">
        <f t="shared" si="1"/>
        <v>5.000000000000001E-2</v>
      </c>
      <c r="I9" s="1">
        <f t="shared" si="2"/>
        <v>0.16666666666666669</v>
      </c>
    </row>
    <row r="10" spans="1:12" x14ac:dyDescent="0.25">
      <c r="A10">
        <f t="shared" si="3"/>
        <v>0.3</v>
      </c>
      <c r="B10" s="1">
        <v>3</v>
      </c>
      <c r="C10" s="1">
        <f t="shared" si="4"/>
        <v>2.5166666666666662</v>
      </c>
      <c r="D10" s="1">
        <f t="shared" si="5"/>
        <v>0.48333333333333384</v>
      </c>
      <c r="E10" s="1">
        <f t="shared" si="6"/>
        <v>1.2725000000000002</v>
      </c>
      <c r="F10" s="1">
        <f t="shared" si="7"/>
        <v>0.24166666666666692</v>
      </c>
      <c r="G10" s="1">
        <f t="shared" si="0"/>
        <v>1.2725000000000002</v>
      </c>
      <c r="H10" s="1">
        <f t="shared" si="1"/>
        <v>5.000000000000001E-2</v>
      </c>
      <c r="I10" s="1">
        <f t="shared" si="2"/>
        <v>0.16666666666666669</v>
      </c>
    </row>
    <row r="11" spans="1:12" x14ac:dyDescent="0.25">
      <c r="A11">
        <f t="shared" si="3"/>
        <v>0.35</v>
      </c>
      <c r="B11" s="1">
        <v>3</v>
      </c>
      <c r="C11" s="1">
        <f t="shared" si="4"/>
        <v>2.5333333333333328</v>
      </c>
      <c r="D11" s="1">
        <f t="shared" si="5"/>
        <v>0.46666666666666723</v>
      </c>
      <c r="E11" s="1">
        <f t="shared" si="6"/>
        <v>1.3425000000000002</v>
      </c>
      <c r="F11" s="1">
        <f t="shared" si="7"/>
        <v>0.23333333333333361</v>
      </c>
      <c r="G11" s="1">
        <f t="shared" si="0"/>
        <v>1.3425000000000002</v>
      </c>
      <c r="H11" s="1">
        <f t="shared" si="1"/>
        <v>5.000000000000001E-2</v>
      </c>
      <c r="I11" s="1">
        <f t="shared" si="2"/>
        <v>0.16666666666666669</v>
      </c>
    </row>
    <row r="12" spans="1:12" x14ac:dyDescent="0.25">
      <c r="A12">
        <f t="shared" si="3"/>
        <v>0.39999999999999997</v>
      </c>
      <c r="B12" s="1">
        <v>3</v>
      </c>
      <c r="C12" s="1">
        <f t="shared" si="4"/>
        <v>2.5499999999999994</v>
      </c>
      <c r="D12" s="1">
        <f t="shared" si="5"/>
        <v>0.45000000000000062</v>
      </c>
      <c r="E12" s="1">
        <f t="shared" si="6"/>
        <v>1.4100000000000004</v>
      </c>
      <c r="F12" s="1">
        <f t="shared" si="7"/>
        <v>0.22500000000000031</v>
      </c>
      <c r="G12" s="1">
        <f t="shared" si="0"/>
        <v>1.4100000000000004</v>
      </c>
      <c r="H12" s="1">
        <f t="shared" si="1"/>
        <v>5.000000000000001E-2</v>
      </c>
      <c r="I12" s="1">
        <f t="shared" si="2"/>
        <v>0.16666666666666669</v>
      </c>
    </row>
    <row r="13" spans="1:12" x14ac:dyDescent="0.25">
      <c r="A13">
        <f t="shared" si="3"/>
        <v>0.44999999999999996</v>
      </c>
      <c r="B13" s="1">
        <v>3</v>
      </c>
      <c r="C13" s="1">
        <f t="shared" si="4"/>
        <v>2.566666666666666</v>
      </c>
      <c r="D13" s="1">
        <f t="shared" si="5"/>
        <v>0.43333333333333401</v>
      </c>
      <c r="E13" s="1">
        <f t="shared" si="6"/>
        <v>1.4750000000000005</v>
      </c>
      <c r="F13" s="1">
        <f t="shared" si="7"/>
        <v>0.21666666666666701</v>
      </c>
      <c r="G13" s="1">
        <f t="shared" si="0"/>
        <v>1.4750000000000005</v>
      </c>
      <c r="H13" s="1">
        <f t="shared" si="1"/>
        <v>5.000000000000001E-2</v>
      </c>
      <c r="I13" s="1">
        <f t="shared" si="2"/>
        <v>0.16666666666666669</v>
      </c>
    </row>
    <row r="14" spans="1:12" x14ac:dyDescent="0.25">
      <c r="A14">
        <f t="shared" si="3"/>
        <v>0.49999999999999994</v>
      </c>
      <c r="B14" s="1">
        <v>3</v>
      </c>
      <c r="C14" s="1">
        <f t="shared" si="4"/>
        <v>2.5833333333333326</v>
      </c>
      <c r="D14" s="1">
        <f t="shared" si="5"/>
        <v>0.41666666666666741</v>
      </c>
      <c r="E14" s="1">
        <f t="shared" si="6"/>
        <v>1.5375000000000005</v>
      </c>
      <c r="F14" s="1">
        <f t="shared" si="7"/>
        <v>0.2083333333333337</v>
      </c>
      <c r="G14" s="1">
        <f t="shared" si="0"/>
        <v>1.5375000000000005</v>
      </c>
      <c r="H14" s="1">
        <f t="shared" si="1"/>
        <v>5.000000000000001E-2</v>
      </c>
      <c r="I14" s="1">
        <f t="shared" si="2"/>
        <v>0.16666666666666669</v>
      </c>
    </row>
    <row r="15" spans="1:12" x14ac:dyDescent="0.25">
      <c r="A15">
        <f t="shared" si="3"/>
        <v>0.54999999999999993</v>
      </c>
      <c r="B15" s="1">
        <v>3</v>
      </c>
      <c r="C15" s="1">
        <f t="shared" si="4"/>
        <v>2.5999999999999992</v>
      </c>
      <c r="D15" s="1">
        <f t="shared" si="5"/>
        <v>0.4000000000000008</v>
      </c>
      <c r="E15" s="1">
        <f t="shared" si="6"/>
        <v>1.5975000000000006</v>
      </c>
      <c r="F15" s="1">
        <f t="shared" si="7"/>
        <v>0.2000000000000004</v>
      </c>
      <c r="G15" s="1">
        <f t="shared" si="0"/>
        <v>1.5975000000000006</v>
      </c>
      <c r="H15" s="1">
        <f t="shared" si="1"/>
        <v>5.000000000000001E-2</v>
      </c>
      <c r="I15" s="1">
        <f t="shared" si="2"/>
        <v>0.16666666666666669</v>
      </c>
    </row>
    <row r="16" spans="1:12" x14ac:dyDescent="0.25">
      <c r="A16">
        <f t="shared" si="3"/>
        <v>0.6</v>
      </c>
      <c r="B16" s="1">
        <v>3</v>
      </c>
      <c r="C16" s="1">
        <f t="shared" si="4"/>
        <v>2.6166666666666658</v>
      </c>
      <c r="D16" s="1">
        <f t="shared" si="5"/>
        <v>0.38333333333333419</v>
      </c>
      <c r="E16" s="1">
        <f t="shared" si="6"/>
        <v>1.6550000000000007</v>
      </c>
      <c r="F16" s="1">
        <f t="shared" si="7"/>
        <v>0.1916666666666671</v>
      </c>
      <c r="G16" s="1">
        <f t="shared" si="0"/>
        <v>1.6550000000000007</v>
      </c>
      <c r="H16" s="1">
        <f t="shared" si="1"/>
        <v>5.000000000000001E-2</v>
      </c>
      <c r="I16" s="1">
        <f t="shared" si="2"/>
        <v>0.16666666666666669</v>
      </c>
    </row>
    <row r="17" spans="1:9" x14ac:dyDescent="0.25">
      <c r="A17">
        <f t="shared" si="3"/>
        <v>0.65</v>
      </c>
      <c r="B17" s="1">
        <v>3</v>
      </c>
      <c r="C17" s="1">
        <f t="shared" si="4"/>
        <v>2.6333333333333324</v>
      </c>
      <c r="D17" s="1">
        <f t="shared" si="5"/>
        <v>0.36666666666666758</v>
      </c>
      <c r="E17" s="1">
        <f t="shared" si="6"/>
        <v>1.7100000000000009</v>
      </c>
      <c r="F17" s="1">
        <f t="shared" si="7"/>
        <v>0.18333333333333379</v>
      </c>
      <c r="G17" s="1">
        <f t="shared" si="0"/>
        <v>1.7100000000000009</v>
      </c>
      <c r="H17" s="1">
        <f t="shared" si="1"/>
        <v>5.000000000000001E-2</v>
      </c>
      <c r="I17" s="1">
        <f t="shared" si="2"/>
        <v>0.16666666666666669</v>
      </c>
    </row>
    <row r="18" spans="1:9" x14ac:dyDescent="0.25">
      <c r="A18">
        <f t="shared" si="3"/>
        <v>0.70000000000000007</v>
      </c>
      <c r="B18" s="1">
        <v>3</v>
      </c>
      <c r="C18" s="1">
        <f t="shared" si="4"/>
        <v>2.649999999999999</v>
      </c>
      <c r="D18" s="1">
        <f t="shared" si="5"/>
        <v>0.35000000000000098</v>
      </c>
      <c r="E18" s="1">
        <f t="shared" si="6"/>
        <v>1.7625000000000011</v>
      </c>
      <c r="F18" s="1">
        <f t="shared" si="7"/>
        <v>0.17500000000000049</v>
      </c>
      <c r="G18" s="1">
        <f t="shared" si="0"/>
        <v>1.7625000000000011</v>
      </c>
      <c r="H18" s="1">
        <f t="shared" si="1"/>
        <v>5.000000000000001E-2</v>
      </c>
      <c r="I18" s="1">
        <f t="shared" si="2"/>
        <v>0.16666666666666669</v>
      </c>
    </row>
    <row r="19" spans="1:9" x14ac:dyDescent="0.25">
      <c r="A19">
        <f t="shared" si="3"/>
        <v>0.75000000000000011</v>
      </c>
      <c r="B19" s="1">
        <v>3</v>
      </c>
      <c r="C19" s="1">
        <f t="shared" si="4"/>
        <v>2.6666666666666656</v>
      </c>
      <c r="D19" s="1">
        <f t="shared" si="5"/>
        <v>0.33333333333333437</v>
      </c>
      <c r="E19" s="1">
        <f t="shared" si="6"/>
        <v>1.8125000000000013</v>
      </c>
      <c r="F19" s="1">
        <f t="shared" si="7"/>
        <v>0.16666666666666718</v>
      </c>
      <c r="G19" s="1">
        <f t="shared" si="0"/>
        <v>1.8125000000000013</v>
      </c>
      <c r="H19" s="1">
        <f t="shared" si="1"/>
        <v>5.000000000000001E-2</v>
      </c>
      <c r="I19" s="1">
        <f t="shared" si="2"/>
        <v>0.16666666666666669</v>
      </c>
    </row>
    <row r="20" spans="1:9" x14ac:dyDescent="0.25">
      <c r="A20">
        <f t="shared" si="3"/>
        <v>0.80000000000000016</v>
      </c>
      <c r="B20" s="1">
        <v>3</v>
      </c>
      <c r="C20" s="1">
        <f t="shared" si="4"/>
        <v>2.6833333333333322</v>
      </c>
      <c r="D20" s="1">
        <f t="shared" si="5"/>
        <v>0.31666666666666776</v>
      </c>
      <c r="E20" s="1">
        <f t="shared" si="6"/>
        <v>1.8600000000000014</v>
      </c>
      <c r="F20" s="1">
        <f t="shared" si="7"/>
        <v>0.15833333333333388</v>
      </c>
      <c r="G20" s="1">
        <f t="shared" si="0"/>
        <v>1.8600000000000014</v>
      </c>
      <c r="H20" s="1">
        <f t="shared" si="1"/>
        <v>5.000000000000001E-2</v>
      </c>
      <c r="I20" s="1">
        <f t="shared" si="2"/>
        <v>0.16666666666666669</v>
      </c>
    </row>
    <row r="21" spans="1:9" x14ac:dyDescent="0.25">
      <c r="A21">
        <f t="shared" si="3"/>
        <v>0.8500000000000002</v>
      </c>
      <c r="B21" s="1">
        <v>3</v>
      </c>
      <c r="C21" s="1">
        <f t="shared" si="4"/>
        <v>2.6999999999999988</v>
      </c>
      <c r="D21" s="1">
        <f t="shared" si="5"/>
        <v>0.30000000000000115</v>
      </c>
      <c r="E21" s="1">
        <f t="shared" si="6"/>
        <v>1.9050000000000016</v>
      </c>
      <c r="F21" s="1">
        <f t="shared" si="7"/>
        <v>0.15000000000000058</v>
      </c>
      <c r="G21" s="1">
        <f t="shared" si="0"/>
        <v>1.9050000000000016</v>
      </c>
      <c r="H21" s="1">
        <f t="shared" si="1"/>
        <v>5.000000000000001E-2</v>
      </c>
      <c r="I21" s="1">
        <f t="shared" si="2"/>
        <v>0.16666666666666669</v>
      </c>
    </row>
    <row r="22" spans="1:9" x14ac:dyDescent="0.25">
      <c r="A22">
        <f t="shared" si="3"/>
        <v>0.90000000000000024</v>
      </c>
      <c r="B22" s="1">
        <v>3</v>
      </c>
      <c r="C22" s="1">
        <f t="shared" si="4"/>
        <v>2.7166666666666655</v>
      </c>
      <c r="D22" s="1">
        <f t="shared" si="5"/>
        <v>0.28333333333333455</v>
      </c>
      <c r="E22" s="1">
        <f t="shared" si="6"/>
        <v>1.9475000000000018</v>
      </c>
      <c r="F22" s="1">
        <f t="shared" si="7"/>
        <v>0.14166666666666727</v>
      </c>
      <c r="G22" s="1">
        <f t="shared" si="0"/>
        <v>1.9475000000000018</v>
      </c>
      <c r="H22" s="1">
        <f t="shared" si="1"/>
        <v>5.000000000000001E-2</v>
      </c>
      <c r="I22" s="1">
        <f t="shared" si="2"/>
        <v>0.16666666666666669</v>
      </c>
    </row>
    <row r="23" spans="1:9" x14ac:dyDescent="0.25">
      <c r="A23">
        <f t="shared" si="3"/>
        <v>0.95000000000000029</v>
      </c>
      <c r="B23" s="1">
        <v>3</v>
      </c>
      <c r="C23" s="1">
        <f t="shared" si="4"/>
        <v>2.7333333333333321</v>
      </c>
      <c r="D23" s="1">
        <f t="shared" si="5"/>
        <v>0.26666666666666794</v>
      </c>
      <c r="E23" s="1">
        <f t="shared" si="6"/>
        <v>1.987500000000002</v>
      </c>
      <c r="F23" s="1">
        <f t="shared" si="7"/>
        <v>0.13333333333333397</v>
      </c>
      <c r="G23" s="1">
        <f t="shared" si="0"/>
        <v>1.987500000000002</v>
      </c>
      <c r="H23" s="1">
        <f t="shared" si="1"/>
        <v>5.000000000000001E-2</v>
      </c>
      <c r="I23" s="1">
        <f t="shared" si="2"/>
        <v>0.16666666666666669</v>
      </c>
    </row>
    <row r="24" spans="1:9" x14ac:dyDescent="0.25">
      <c r="A24">
        <f t="shared" si="3"/>
        <v>1.0000000000000002</v>
      </c>
      <c r="B24" s="1">
        <v>3</v>
      </c>
      <c r="C24" s="1">
        <f t="shared" si="4"/>
        <v>2.7499999999999987</v>
      </c>
      <c r="D24" s="1">
        <f t="shared" si="5"/>
        <v>0.25000000000000133</v>
      </c>
      <c r="E24" s="1">
        <f t="shared" si="6"/>
        <v>2.0250000000000021</v>
      </c>
      <c r="F24" s="1">
        <f t="shared" si="7"/>
        <v>0.12500000000000067</v>
      </c>
      <c r="G24" s="1">
        <f t="shared" si="0"/>
        <v>2.0250000000000021</v>
      </c>
      <c r="H24" s="1">
        <f t="shared" si="1"/>
        <v>5.000000000000001E-2</v>
      </c>
      <c r="I24" s="1">
        <f t="shared" si="2"/>
        <v>0.16666666666666669</v>
      </c>
    </row>
    <row r="25" spans="1:9" x14ac:dyDescent="0.25">
      <c r="A25">
        <f t="shared" si="3"/>
        <v>1.0500000000000003</v>
      </c>
      <c r="B25" s="1">
        <v>3</v>
      </c>
      <c r="C25" s="1">
        <f t="shared" si="4"/>
        <v>2.7666666666666653</v>
      </c>
      <c r="D25" s="1">
        <f t="shared" si="5"/>
        <v>0.23333333333333472</v>
      </c>
      <c r="E25" s="1">
        <f t="shared" si="6"/>
        <v>2.0600000000000023</v>
      </c>
      <c r="F25" s="1">
        <f t="shared" si="7"/>
        <v>0.11666666666666736</v>
      </c>
      <c r="G25" s="1">
        <f t="shared" si="0"/>
        <v>2.0600000000000023</v>
      </c>
      <c r="H25" s="1">
        <f t="shared" si="1"/>
        <v>5.000000000000001E-2</v>
      </c>
      <c r="I25" s="1">
        <f t="shared" si="2"/>
        <v>0.16666666666666669</v>
      </c>
    </row>
    <row r="26" spans="1:9" x14ac:dyDescent="0.25">
      <c r="A26">
        <f t="shared" si="3"/>
        <v>1.1000000000000003</v>
      </c>
      <c r="B26" s="1">
        <v>3</v>
      </c>
      <c r="C26" s="1">
        <f t="shared" si="4"/>
        <v>2.7833333333333319</v>
      </c>
      <c r="D26" s="1">
        <f t="shared" si="5"/>
        <v>0.21666666666666812</v>
      </c>
      <c r="E26" s="1">
        <f t="shared" si="6"/>
        <v>2.0925000000000025</v>
      </c>
      <c r="F26" s="1">
        <f t="shared" si="7"/>
        <v>0.10833333333333406</v>
      </c>
      <c r="G26" s="1">
        <f t="shared" si="0"/>
        <v>2.0925000000000025</v>
      </c>
      <c r="H26" s="1">
        <f t="shared" si="1"/>
        <v>5.000000000000001E-2</v>
      </c>
      <c r="I26" s="1">
        <f t="shared" si="2"/>
        <v>0.16666666666666669</v>
      </c>
    </row>
    <row r="27" spans="1:9" x14ac:dyDescent="0.25">
      <c r="A27">
        <f t="shared" si="3"/>
        <v>1.1500000000000004</v>
      </c>
      <c r="B27" s="1">
        <v>3</v>
      </c>
      <c r="C27" s="1">
        <f t="shared" si="4"/>
        <v>2.7999999999999985</v>
      </c>
      <c r="D27" s="1">
        <f t="shared" si="5"/>
        <v>0.20000000000000151</v>
      </c>
      <c r="E27" s="1">
        <f t="shared" si="6"/>
        <v>2.1225000000000027</v>
      </c>
      <c r="F27" s="1">
        <f t="shared" si="7"/>
        <v>0.10000000000000075</v>
      </c>
      <c r="G27" s="1">
        <f t="shared" si="0"/>
        <v>2.1225000000000027</v>
      </c>
      <c r="H27" s="1">
        <f t="shared" si="1"/>
        <v>5.000000000000001E-2</v>
      </c>
      <c r="I27" s="1">
        <f t="shared" si="2"/>
        <v>0.16666666666666669</v>
      </c>
    </row>
    <row r="28" spans="1:9" x14ac:dyDescent="0.25">
      <c r="A28">
        <f t="shared" si="3"/>
        <v>1.2000000000000004</v>
      </c>
      <c r="B28" s="1">
        <v>3</v>
      </c>
      <c r="C28" s="1">
        <f t="shared" si="4"/>
        <v>2.8166666666666651</v>
      </c>
      <c r="D28" s="1">
        <f t="shared" si="5"/>
        <v>0.1833333333333349</v>
      </c>
      <c r="E28" s="1">
        <f t="shared" si="6"/>
        <v>2.150000000000003</v>
      </c>
      <c r="F28" s="1">
        <f t="shared" si="7"/>
        <v>9.1666666666667451E-2</v>
      </c>
      <c r="G28" s="1">
        <f t="shared" si="0"/>
        <v>2.150000000000003</v>
      </c>
      <c r="H28" s="1">
        <f t="shared" si="1"/>
        <v>5.000000000000001E-2</v>
      </c>
      <c r="I28" s="1">
        <f t="shared" si="2"/>
        <v>0.16666666666666669</v>
      </c>
    </row>
    <row r="29" spans="1:9" x14ac:dyDescent="0.25">
      <c r="A29">
        <f t="shared" si="3"/>
        <v>1.2500000000000004</v>
      </c>
      <c r="B29" s="1">
        <v>3</v>
      </c>
      <c r="C29" s="1">
        <f t="shared" si="4"/>
        <v>2.8333333333333317</v>
      </c>
      <c r="D29" s="1">
        <f t="shared" si="5"/>
        <v>0.16666666666666829</v>
      </c>
      <c r="E29" s="1">
        <f t="shared" si="6"/>
        <v>2.1750000000000034</v>
      </c>
      <c r="F29" s="1">
        <f t="shared" si="7"/>
        <v>8.3333333333334147E-2</v>
      </c>
      <c r="G29" s="1">
        <f t="shared" si="0"/>
        <v>2.1750000000000034</v>
      </c>
      <c r="H29" s="1">
        <f t="shared" si="1"/>
        <v>5.000000000000001E-2</v>
      </c>
      <c r="I29" s="1">
        <f t="shared" si="2"/>
        <v>0.16666666666666669</v>
      </c>
    </row>
    <row r="30" spans="1:9" x14ac:dyDescent="0.25">
      <c r="A30">
        <f t="shared" si="3"/>
        <v>1.3000000000000005</v>
      </c>
      <c r="B30" s="1">
        <v>3</v>
      </c>
      <c r="C30" s="1">
        <f t="shared" si="4"/>
        <v>2.8499999999999983</v>
      </c>
      <c r="D30" s="1">
        <f t="shared" si="5"/>
        <v>0.15000000000000169</v>
      </c>
      <c r="E30" s="1">
        <f t="shared" si="6"/>
        <v>2.1975000000000038</v>
      </c>
      <c r="F30" s="1">
        <f t="shared" si="7"/>
        <v>7.5000000000000844E-2</v>
      </c>
      <c r="G30" s="1">
        <f t="shared" si="0"/>
        <v>2.1975000000000038</v>
      </c>
      <c r="H30" s="1">
        <f t="shared" si="1"/>
        <v>5.000000000000001E-2</v>
      </c>
      <c r="I30" s="1">
        <f t="shared" si="2"/>
        <v>0.16666666666666669</v>
      </c>
    </row>
    <row r="31" spans="1:9" x14ac:dyDescent="0.25">
      <c r="A31">
        <f t="shared" si="3"/>
        <v>1.3500000000000005</v>
      </c>
      <c r="B31" s="1">
        <v>3</v>
      </c>
      <c r="C31" s="1">
        <f t="shared" si="4"/>
        <v>2.8666666666666649</v>
      </c>
      <c r="D31" s="1">
        <f t="shared" si="5"/>
        <v>0.13333333333333508</v>
      </c>
      <c r="E31" s="1">
        <f t="shared" si="6"/>
        <v>2.2175000000000042</v>
      </c>
      <c r="F31" s="1">
        <f t="shared" si="7"/>
        <v>6.666666666666754E-2</v>
      </c>
      <c r="G31" s="1">
        <f t="shared" si="0"/>
        <v>2.2175000000000042</v>
      </c>
      <c r="H31" s="1">
        <f t="shared" si="1"/>
        <v>5.000000000000001E-2</v>
      </c>
      <c r="I31" s="1">
        <f t="shared" si="2"/>
        <v>0.16666666666666669</v>
      </c>
    </row>
    <row r="32" spans="1:9" x14ac:dyDescent="0.25">
      <c r="A32">
        <f t="shared" si="3"/>
        <v>1.4000000000000006</v>
      </c>
      <c r="B32" s="1">
        <v>3</v>
      </c>
      <c r="C32" s="1">
        <f t="shared" si="4"/>
        <v>2.8833333333333315</v>
      </c>
      <c r="D32" s="1">
        <f t="shared" si="5"/>
        <v>0.11666666666666847</v>
      </c>
      <c r="E32" s="1">
        <f t="shared" si="6"/>
        <v>2.2350000000000043</v>
      </c>
      <c r="F32" s="1">
        <f t="shared" si="7"/>
        <v>5.8333333333334236E-2</v>
      </c>
      <c r="G32" s="1">
        <f t="shared" si="0"/>
        <v>2.2350000000000043</v>
      </c>
      <c r="H32" s="1">
        <f t="shared" si="1"/>
        <v>5.000000000000001E-2</v>
      </c>
      <c r="I32" s="1">
        <f t="shared" si="2"/>
        <v>0.16666666666666669</v>
      </c>
    </row>
    <row r="33" spans="1:9" x14ac:dyDescent="0.25">
      <c r="A33">
        <f t="shared" si="3"/>
        <v>1.4500000000000006</v>
      </c>
      <c r="B33" s="1">
        <v>3</v>
      </c>
      <c r="C33" s="1">
        <f t="shared" si="4"/>
        <v>2.8999999999999981</v>
      </c>
      <c r="D33" s="1">
        <f t="shared" si="5"/>
        <v>0.10000000000000187</v>
      </c>
      <c r="E33" s="1">
        <f t="shared" si="6"/>
        <v>2.2500000000000044</v>
      </c>
      <c r="F33" s="1">
        <f t="shared" si="7"/>
        <v>5.0000000000000933E-2</v>
      </c>
      <c r="G33" s="1">
        <f t="shared" si="0"/>
        <v>2.2500000000000044</v>
      </c>
      <c r="H33" s="1">
        <f t="shared" si="1"/>
        <v>5.000000000000001E-2</v>
      </c>
      <c r="I33" s="1">
        <f t="shared" si="2"/>
        <v>0.16666666666666669</v>
      </c>
    </row>
    <row r="34" spans="1:9" x14ac:dyDescent="0.25">
      <c r="A34">
        <f t="shared" si="3"/>
        <v>1.5000000000000007</v>
      </c>
      <c r="B34" s="1">
        <v>3</v>
      </c>
      <c r="C34" s="1">
        <f t="shared" si="4"/>
        <v>2.9166666666666647</v>
      </c>
      <c r="D34" s="1">
        <f t="shared" si="5"/>
        <v>8.3333333333335258E-2</v>
      </c>
      <c r="E34" s="1">
        <f t="shared" si="6"/>
        <v>2.2625000000000046</v>
      </c>
      <c r="F34" s="1">
        <f t="shared" si="7"/>
        <v>4.1666666666667629E-2</v>
      </c>
      <c r="G34" s="1">
        <f t="shared" si="0"/>
        <v>2.2625000000000046</v>
      </c>
      <c r="H34" s="1">
        <f t="shared" si="1"/>
        <v>5.000000000000001E-2</v>
      </c>
      <c r="I34" s="1">
        <f t="shared" si="2"/>
        <v>0.16666666666666669</v>
      </c>
    </row>
    <row r="35" spans="1:9" x14ac:dyDescent="0.25">
      <c r="A35">
        <f t="shared" si="3"/>
        <v>1.5500000000000007</v>
      </c>
      <c r="B35" s="1">
        <v>3</v>
      </c>
      <c r="C35" s="1">
        <f t="shared" si="4"/>
        <v>2.9333333333333313</v>
      </c>
      <c r="D35" s="1">
        <f t="shared" si="5"/>
        <v>6.666666666666865E-2</v>
      </c>
      <c r="E35" s="1">
        <f t="shared" si="6"/>
        <v>2.2725000000000048</v>
      </c>
      <c r="F35" s="1">
        <f t="shared" si="7"/>
        <v>3.3333333333334325E-2</v>
      </c>
      <c r="G35" s="1">
        <f t="shared" si="0"/>
        <v>2.2725000000000048</v>
      </c>
      <c r="H35" s="1">
        <f t="shared" si="1"/>
        <v>5.000000000000001E-2</v>
      </c>
      <c r="I35" s="1">
        <f t="shared" si="2"/>
        <v>0.16666666666666669</v>
      </c>
    </row>
    <row r="36" spans="1:9" x14ac:dyDescent="0.25">
      <c r="A36">
        <f t="shared" si="3"/>
        <v>1.6000000000000008</v>
      </c>
      <c r="B36" s="1">
        <v>3</v>
      </c>
      <c r="C36" s="1">
        <f t="shared" si="4"/>
        <v>2.949999999999998</v>
      </c>
      <c r="D36" s="1">
        <f t="shared" si="5"/>
        <v>5.0000000000002043E-2</v>
      </c>
      <c r="E36" s="1">
        <f t="shared" si="6"/>
        <v>2.2800000000000051</v>
      </c>
      <c r="F36" s="1">
        <f t="shared" si="7"/>
        <v>2.5000000000001021E-2</v>
      </c>
      <c r="G36" s="1">
        <f t="shared" si="0"/>
        <v>2.2800000000000051</v>
      </c>
      <c r="H36" s="1">
        <f t="shared" si="1"/>
        <v>5.000000000000001E-2</v>
      </c>
      <c r="I36" s="1">
        <f t="shared" si="2"/>
        <v>0.16666666666666669</v>
      </c>
    </row>
    <row r="37" spans="1:9" x14ac:dyDescent="0.25">
      <c r="A37">
        <f t="shared" si="3"/>
        <v>1.6500000000000008</v>
      </c>
      <c r="B37" s="1">
        <v>3</v>
      </c>
      <c r="C37" s="1">
        <f t="shared" si="4"/>
        <v>2.9666666666666646</v>
      </c>
      <c r="D37" s="1">
        <f t="shared" si="5"/>
        <v>3.3333333333335435E-2</v>
      </c>
      <c r="E37" s="1">
        <f t="shared" si="6"/>
        <v>2.2850000000000055</v>
      </c>
      <c r="F37" s="1">
        <f t="shared" si="7"/>
        <v>1.6666666666667718E-2</v>
      </c>
      <c r="G37" s="1">
        <f t="shared" si="0"/>
        <v>2.2850000000000055</v>
      </c>
      <c r="H37" s="1">
        <f t="shared" si="1"/>
        <v>0.01</v>
      </c>
      <c r="I37" s="1">
        <f t="shared" si="2"/>
        <v>3.3333333333333326E-2</v>
      </c>
    </row>
    <row r="38" spans="1:9" x14ac:dyDescent="0.25">
      <c r="A38">
        <f t="shared" si="3"/>
        <v>1.7000000000000008</v>
      </c>
      <c r="B38" s="1">
        <v>3</v>
      </c>
      <c r="C38" s="1">
        <f t="shared" si="4"/>
        <v>2.969999999999998</v>
      </c>
      <c r="D38" s="1">
        <f t="shared" si="5"/>
        <v>3.0000000000002025E-2</v>
      </c>
      <c r="E38" s="1">
        <f t="shared" si="6"/>
        <v>2.2895000000000056</v>
      </c>
      <c r="F38" s="1">
        <f t="shared" si="7"/>
        <v>1.5000000000001013E-2</v>
      </c>
      <c r="G38" s="1">
        <f t="shared" si="0"/>
        <v>2.2895000000000056</v>
      </c>
      <c r="H38" s="1">
        <f t="shared" si="1"/>
        <v>0.01</v>
      </c>
      <c r="I38" s="1">
        <f t="shared" si="2"/>
        <v>3.3333333333333326E-2</v>
      </c>
    </row>
    <row r="39" spans="1:9" x14ac:dyDescent="0.25">
      <c r="A39">
        <f t="shared" si="3"/>
        <v>1.7500000000000009</v>
      </c>
      <c r="B39" s="1">
        <v>3</v>
      </c>
      <c r="C39" s="1">
        <f t="shared" si="4"/>
        <v>2.9733333333333314</v>
      </c>
      <c r="D39" s="1">
        <f t="shared" si="5"/>
        <v>2.6666666666668615E-2</v>
      </c>
      <c r="E39" s="1">
        <f t="shared" si="6"/>
        <v>2.2935000000000061</v>
      </c>
      <c r="F39" s="1">
        <f t="shared" si="7"/>
        <v>1.3333333333334307E-2</v>
      </c>
      <c r="G39" s="1">
        <f t="shared" si="0"/>
        <v>2.2935000000000061</v>
      </c>
      <c r="H39" s="1">
        <f t="shared" si="1"/>
        <v>0.01</v>
      </c>
      <c r="I39" s="1">
        <f t="shared" si="2"/>
        <v>3.3333333333333326E-2</v>
      </c>
    </row>
    <row r="40" spans="1:9" x14ac:dyDescent="0.25">
      <c r="A40">
        <f t="shared" si="3"/>
        <v>1.8000000000000009</v>
      </c>
      <c r="B40" s="1">
        <v>3</v>
      </c>
      <c r="C40" s="1">
        <f t="shared" si="4"/>
        <v>2.9766666666666648</v>
      </c>
      <c r="D40" s="1">
        <f t="shared" si="5"/>
        <v>2.3333333333335204E-2</v>
      </c>
      <c r="E40" s="1">
        <f t="shared" si="6"/>
        <v>2.2970000000000064</v>
      </c>
      <c r="F40" s="1">
        <f t="shared" si="7"/>
        <v>1.1666666666667602E-2</v>
      </c>
      <c r="G40" s="1">
        <f t="shared" si="0"/>
        <v>2.2970000000000064</v>
      </c>
      <c r="H40" s="1">
        <f t="shared" si="1"/>
        <v>0.01</v>
      </c>
      <c r="I40" s="1">
        <f t="shared" si="2"/>
        <v>3.3333333333333326E-2</v>
      </c>
    </row>
    <row r="41" spans="1:9" x14ac:dyDescent="0.25">
      <c r="A41">
        <f t="shared" si="3"/>
        <v>1.850000000000001</v>
      </c>
      <c r="B41" s="1">
        <v>3</v>
      </c>
      <c r="C41" s="1">
        <f t="shared" si="4"/>
        <v>2.9799999999999982</v>
      </c>
      <c r="D41" s="1">
        <f t="shared" si="5"/>
        <v>2.0000000000001794E-2</v>
      </c>
      <c r="E41" s="1">
        <f t="shared" si="6"/>
        <v>2.3000000000000065</v>
      </c>
      <c r="F41" s="1">
        <f t="shared" si="7"/>
        <v>1.0000000000000897E-2</v>
      </c>
      <c r="G41" s="1">
        <f t="shared" si="0"/>
        <v>2.3000000000000065</v>
      </c>
      <c r="H41" s="1">
        <f t="shared" si="1"/>
        <v>0.01</v>
      </c>
      <c r="I41" s="1">
        <f t="shared" si="2"/>
        <v>3.3333333333333326E-2</v>
      </c>
    </row>
    <row r="42" spans="1:9" x14ac:dyDescent="0.25">
      <c r="A42">
        <f t="shared" si="3"/>
        <v>1.900000000000001</v>
      </c>
      <c r="B42" s="1">
        <v>3</v>
      </c>
      <c r="C42" s="1">
        <f t="shared" si="4"/>
        <v>2.9833333333333316</v>
      </c>
      <c r="D42" s="1">
        <f t="shared" si="5"/>
        <v>1.6666666666668384E-2</v>
      </c>
      <c r="E42" s="1">
        <f t="shared" si="6"/>
        <v>2.3025000000000069</v>
      </c>
      <c r="F42" s="1">
        <f t="shared" si="7"/>
        <v>8.3333333333341919E-3</v>
      </c>
      <c r="G42" s="1">
        <f t="shared" si="0"/>
        <v>2.3025000000000069</v>
      </c>
      <c r="H42" s="1">
        <f t="shared" si="1"/>
        <v>0.01</v>
      </c>
      <c r="I42" s="1">
        <f t="shared" si="2"/>
        <v>3.3333333333333326E-2</v>
      </c>
    </row>
    <row r="43" spans="1:9" x14ac:dyDescent="0.25">
      <c r="A43">
        <f t="shared" si="3"/>
        <v>1.9500000000000011</v>
      </c>
      <c r="B43" s="1">
        <v>3</v>
      </c>
      <c r="C43" s="1">
        <f t="shared" si="4"/>
        <v>2.986666666666665</v>
      </c>
      <c r="D43" s="1">
        <f t="shared" si="5"/>
        <v>1.3333333333334974E-2</v>
      </c>
      <c r="E43" s="1">
        <f t="shared" si="6"/>
        <v>2.3045000000000071</v>
      </c>
      <c r="F43" s="1">
        <f t="shared" si="7"/>
        <v>6.6666666666674868E-3</v>
      </c>
      <c r="G43" s="1">
        <f t="shared" si="0"/>
        <v>2.3045000000000071</v>
      </c>
      <c r="H43" s="1">
        <f t="shared" si="1"/>
        <v>0.01</v>
      </c>
      <c r="I43" s="1">
        <f t="shared" si="2"/>
        <v>3.3333333333333326E-2</v>
      </c>
    </row>
    <row r="44" spans="1:9" x14ac:dyDescent="0.25">
      <c r="A44">
        <f t="shared" si="3"/>
        <v>2.0000000000000009</v>
      </c>
      <c r="B44" s="1">
        <v>3</v>
      </c>
      <c r="C44" s="1">
        <f t="shared" si="4"/>
        <v>2.9899999999999984</v>
      </c>
      <c r="D44" s="1">
        <f t="shared" si="5"/>
        <v>1.0000000000001563E-2</v>
      </c>
      <c r="E44" s="1">
        <f t="shared" si="6"/>
        <v>2.3060000000000072</v>
      </c>
      <c r="F44" s="1">
        <f t="shared" si="7"/>
        <v>5.0000000000007816E-3</v>
      </c>
      <c r="G44" s="1">
        <f t="shared" si="0"/>
        <v>2.3060000000000072</v>
      </c>
      <c r="H44" s="1">
        <f t="shared" si="1"/>
        <v>0.01</v>
      </c>
      <c r="I44" s="1">
        <f t="shared" si="2"/>
        <v>3.3333333333333326E-2</v>
      </c>
    </row>
    <row r="45" spans="1:9" x14ac:dyDescent="0.25">
      <c r="A45">
        <f t="shared" si="3"/>
        <v>2.0500000000000007</v>
      </c>
      <c r="B45" s="1">
        <v>3</v>
      </c>
      <c r="C45" s="1">
        <f t="shared" si="4"/>
        <v>2.9933333333333318</v>
      </c>
      <c r="D45" s="1">
        <f t="shared" si="5"/>
        <v>6.6666666666681529E-3</v>
      </c>
      <c r="E45" s="1">
        <f t="shared" si="6"/>
        <v>2.3070000000000075</v>
      </c>
      <c r="F45" s="1">
        <f t="shared" si="7"/>
        <v>3.3333333333340764E-3</v>
      </c>
      <c r="G45" s="1">
        <f t="shared" si="0"/>
        <v>2.3070000000000075</v>
      </c>
      <c r="H45" s="1">
        <f t="shared" si="1"/>
        <v>0</v>
      </c>
      <c r="I45" s="1">
        <f t="shared" si="2"/>
        <v>0</v>
      </c>
    </row>
    <row r="46" spans="1:9" x14ac:dyDescent="0.25">
      <c r="A46">
        <f t="shared" si="3"/>
        <v>2.1000000000000005</v>
      </c>
      <c r="B46" s="1">
        <v>3</v>
      </c>
      <c r="C46" s="1">
        <f t="shared" si="4"/>
        <v>2.9933333333333318</v>
      </c>
      <c r="D46" s="1">
        <f t="shared" si="5"/>
        <v>6.6666666666681529E-3</v>
      </c>
      <c r="E46" s="1">
        <f t="shared" si="6"/>
        <v>2.3080000000000078</v>
      </c>
      <c r="F46" s="1">
        <f t="shared" si="7"/>
        <v>3.3333333333340764E-3</v>
      </c>
      <c r="G46" s="1">
        <f t="shared" si="0"/>
        <v>2.3080000000000078</v>
      </c>
      <c r="H46" s="1">
        <f t="shared" si="1"/>
        <v>0</v>
      </c>
      <c r="I46" s="1">
        <f t="shared" si="2"/>
        <v>0</v>
      </c>
    </row>
    <row r="47" spans="1:9" x14ac:dyDescent="0.25">
      <c r="A47">
        <f t="shared" si="3"/>
        <v>2.1500000000000004</v>
      </c>
      <c r="B47" s="1">
        <v>3</v>
      </c>
      <c r="C47" s="1">
        <f t="shared" si="4"/>
        <v>2.9933333333333318</v>
      </c>
      <c r="D47" s="1">
        <f t="shared" si="5"/>
        <v>6.6666666666681529E-3</v>
      </c>
      <c r="E47" s="1">
        <f t="shared" si="6"/>
        <v>2.3090000000000082</v>
      </c>
      <c r="F47" s="1">
        <f t="shared" si="7"/>
        <v>3.3333333333340764E-3</v>
      </c>
      <c r="G47" s="1">
        <f t="shared" si="0"/>
        <v>2.3090000000000082</v>
      </c>
      <c r="H47" s="1">
        <f t="shared" si="1"/>
        <v>0</v>
      </c>
      <c r="I47" s="1">
        <f t="shared" si="2"/>
        <v>0</v>
      </c>
    </row>
    <row r="48" spans="1:9" x14ac:dyDescent="0.25">
      <c r="A48">
        <f t="shared" si="3"/>
        <v>2.2000000000000002</v>
      </c>
      <c r="B48" s="1">
        <v>3</v>
      </c>
      <c r="C48" s="1">
        <f t="shared" si="4"/>
        <v>2.9933333333333318</v>
      </c>
      <c r="D48" s="1">
        <f t="shared" si="5"/>
        <v>6.6666666666681529E-3</v>
      </c>
      <c r="E48" s="1">
        <f t="shared" si="6"/>
        <v>2.3100000000000085</v>
      </c>
      <c r="F48" s="1">
        <f t="shared" si="7"/>
        <v>3.3333333333340764E-3</v>
      </c>
      <c r="G48" s="1">
        <f t="shared" si="0"/>
        <v>2.3100000000000085</v>
      </c>
      <c r="H48" s="1">
        <f t="shared" si="1"/>
        <v>0</v>
      </c>
      <c r="I48" s="1">
        <f t="shared" si="2"/>
        <v>0</v>
      </c>
    </row>
    <row r="49" spans="1:9" x14ac:dyDescent="0.25">
      <c r="A49">
        <f t="shared" si="3"/>
        <v>2.25</v>
      </c>
      <c r="B49" s="1">
        <v>3</v>
      </c>
      <c r="C49" s="1">
        <f t="shared" si="4"/>
        <v>2.9933333333333318</v>
      </c>
      <c r="D49" s="1">
        <f t="shared" si="5"/>
        <v>6.6666666666681529E-3</v>
      </c>
      <c r="E49" s="1">
        <f t="shared" si="6"/>
        <v>2.3110000000000088</v>
      </c>
      <c r="F49" s="1">
        <f t="shared" si="7"/>
        <v>3.3333333333340764E-3</v>
      </c>
      <c r="G49" s="1">
        <f t="shared" si="0"/>
        <v>2.3110000000000088</v>
      </c>
      <c r="H49" s="1">
        <f t="shared" si="1"/>
        <v>0</v>
      </c>
      <c r="I49" s="1">
        <f t="shared" si="2"/>
        <v>0</v>
      </c>
    </row>
    <row r="50" spans="1:9" x14ac:dyDescent="0.25">
      <c r="A50">
        <f t="shared" si="3"/>
        <v>2.2999999999999998</v>
      </c>
      <c r="B50" s="1">
        <v>3</v>
      </c>
      <c r="C50" s="1">
        <f t="shared" si="4"/>
        <v>2.9933333333333318</v>
      </c>
      <c r="D50" s="1">
        <f t="shared" si="5"/>
        <v>6.6666666666681529E-3</v>
      </c>
      <c r="E50" s="1">
        <f t="shared" si="6"/>
        <v>2.3120000000000092</v>
      </c>
      <c r="F50" s="1">
        <f t="shared" si="7"/>
        <v>3.3333333333340764E-3</v>
      </c>
      <c r="G50" s="1">
        <f t="shared" si="0"/>
        <v>2.3120000000000092</v>
      </c>
      <c r="H50" s="1">
        <f t="shared" si="1"/>
        <v>0</v>
      </c>
      <c r="I50" s="1">
        <f t="shared" si="2"/>
        <v>0</v>
      </c>
    </row>
    <row r="51" spans="1:9" x14ac:dyDescent="0.25">
      <c r="A51">
        <f t="shared" si="3"/>
        <v>2.3499999999999996</v>
      </c>
      <c r="B51" s="1">
        <v>3</v>
      </c>
      <c r="C51" s="1">
        <f t="shared" si="4"/>
        <v>2.9933333333333318</v>
      </c>
      <c r="D51" s="1">
        <f t="shared" si="5"/>
        <v>6.6666666666681529E-3</v>
      </c>
      <c r="E51" s="1">
        <f t="shared" si="6"/>
        <v>2.3130000000000095</v>
      </c>
      <c r="F51" s="1">
        <f t="shared" si="7"/>
        <v>3.3333333333340764E-3</v>
      </c>
      <c r="G51" s="1">
        <f t="shared" si="0"/>
        <v>2.3130000000000095</v>
      </c>
      <c r="H51" s="1">
        <f t="shared" si="1"/>
        <v>0</v>
      </c>
      <c r="I51" s="1">
        <f t="shared" si="2"/>
        <v>0</v>
      </c>
    </row>
    <row r="52" spans="1:9" x14ac:dyDescent="0.25">
      <c r="A52">
        <f t="shared" si="3"/>
        <v>2.3999999999999995</v>
      </c>
      <c r="B52" s="1">
        <v>3</v>
      </c>
      <c r="C52" s="1">
        <f t="shared" si="4"/>
        <v>2.9933333333333318</v>
      </c>
      <c r="D52" s="1">
        <f t="shared" si="5"/>
        <v>6.6666666666681529E-3</v>
      </c>
      <c r="E52" s="1">
        <f t="shared" si="6"/>
        <v>2.3140000000000098</v>
      </c>
      <c r="F52" s="1">
        <f t="shared" si="7"/>
        <v>3.3333333333340764E-3</v>
      </c>
      <c r="G52" s="1">
        <f t="shared" si="0"/>
        <v>2.3140000000000098</v>
      </c>
      <c r="H52" s="1">
        <f t="shared" si="1"/>
        <v>0</v>
      </c>
      <c r="I52" s="1">
        <f t="shared" si="2"/>
        <v>0</v>
      </c>
    </row>
    <row r="53" spans="1:9" x14ac:dyDescent="0.25">
      <c r="A53">
        <f t="shared" si="3"/>
        <v>2.4499999999999993</v>
      </c>
      <c r="B53" s="1">
        <v>3</v>
      </c>
      <c r="C53" s="1">
        <f t="shared" si="4"/>
        <v>2.9933333333333318</v>
      </c>
      <c r="D53" s="1">
        <f t="shared" si="5"/>
        <v>6.6666666666681529E-3</v>
      </c>
      <c r="E53" s="1">
        <f t="shared" si="6"/>
        <v>2.3150000000000102</v>
      </c>
      <c r="F53" s="1">
        <f t="shared" si="7"/>
        <v>3.3333333333340764E-3</v>
      </c>
      <c r="G53" s="1">
        <f t="shared" si="0"/>
        <v>2.3150000000000102</v>
      </c>
      <c r="H53" s="1">
        <f t="shared" si="1"/>
        <v>0</v>
      </c>
      <c r="I53" s="1">
        <f t="shared" si="2"/>
        <v>0</v>
      </c>
    </row>
    <row r="54" spans="1:9" x14ac:dyDescent="0.25">
      <c r="A54">
        <f t="shared" si="3"/>
        <v>2.4999999999999991</v>
      </c>
      <c r="B54" s="1">
        <v>3</v>
      </c>
      <c r="C54" s="1">
        <f t="shared" si="4"/>
        <v>2.9933333333333318</v>
      </c>
      <c r="D54" s="1">
        <f t="shared" si="5"/>
        <v>6.6666666666681529E-3</v>
      </c>
      <c r="E54" s="1">
        <f t="shared" si="6"/>
        <v>2.3160000000000105</v>
      </c>
      <c r="F54" s="1">
        <f t="shared" si="7"/>
        <v>3.3333333333340764E-3</v>
      </c>
      <c r="G54" s="1">
        <f t="shared" si="0"/>
        <v>2.3160000000000105</v>
      </c>
      <c r="H54" s="1">
        <f t="shared" si="1"/>
        <v>0</v>
      </c>
      <c r="I54" s="1">
        <f t="shared" si="2"/>
        <v>0</v>
      </c>
    </row>
    <row r="55" spans="1:9" x14ac:dyDescent="0.25">
      <c r="A55">
        <f t="shared" si="3"/>
        <v>2.5499999999999989</v>
      </c>
      <c r="B55" s="1">
        <v>3</v>
      </c>
      <c r="C55" s="1">
        <f t="shared" si="4"/>
        <v>2.9933333333333318</v>
      </c>
      <c r="D55" s="1">
        <f t="shared" si="5"/>
        <v>6.6666666666681529E-3</v>
      </c>
      <c r="E55" s="1">
        <f t="shared" si="6"/>
        <v>2.3170000000000108</v>
      </c>
      <c r="F55" s="1">
        <f t="shared" si="7"/>
        <v>3.3333333333340764E-3</v>
      </c>
      <c r="G55" s="1">
        <f t="shared" si="0"/>
        <v>2.3170000000000108</v>
      </c>
      <c r="H55" s="1">
        <f t="shared" si="1"/>
        <v>0</v>
      </c>
      <c r="I55" s="1">
        <f t="shared" si="2"/>
        <v>0</v>
      </c>
    </row>
    <row r="56" spans="1:9" x14ac:dyDescent="0.25">
      <c r="A56">
        <f t="shared" si="3"/>
        <v>2.5999999999999988</v>
      </c>
      <c r="B56" s="1">
        <v>3</v>
      </c>
      <c r="C56" s="1">
        <f t="shared" si="4"/>
        <v>2.9933333333333318</v>
      </c>
      <c r="D56" s="1">
        <f t="shared" si="5"/>
        <v>6.6666666666681529E-3</v>
      </c>
      <c r="E56" s="1">
        <f t="shared" si="6"/>
        <v>2.3180000000000112</v>
      </c>
      <c r="F56" s="1">
        <f t="shared" si="7"/>
        <v>3.3333333333340764E-3</v>
      </c>
      <c r="G56" s="1">
        <f t="shared" si="0"/>
        <v>2.3180000000000112</v>
      </c>
      <c r="H56" s="1">
        <f t="shared" si="1"/>
        <v>0</v>
      </c>
      <c r="I56" s="1">
        <f t="shared" si="2"/>
        <v>0</v>
      </c>
    </row>
    <row r="57" spans="1:9" x14ac:dyDescent="0.25">
      <c r="A57">
        <f t="shared" si="3"/>
        <v>2.6499999999999986</v>
      </c>
      <c r="B57" s="1">
        <v>3</v>
      </c>
      <c r="C57" s="1">
        <f t="shared" si="4"/>
        <v>2.9933333333333318</v>
      </c>
      <c r="D57" s="1">
        <f t="shared" si="5"/>
        <v>6.6666666666681529E-3</v>
      </c>
      <c r="E57" s="1">
        <f t="shared" si="6"/>
        <v>2.3190000000000115</v>
      </c>
      <c r="F57" s="1">
        <f t="shared" si="7"/>
        <v>3.3333333333340764E-3</v>
      </c>
      <c r="G57" s="1">
        <f t="shared" si="0"/>
        <v>2.3190000000000115</v>
      </c>
      <c r="H57" s="1">
        <f t="shared" si="1"/>
        <v>0</v>
      </c>
      <c r="I57" s="1">
        <f t="shared" si="2"/>
        <v>0</v>
      </c>
    </row>
    <row r="58" spans="1:9" x14ac:dyDescent="0.25">
      <c r="A58">
        <f t="shared" si="3"/>
        <v>2.6999999999999984</v>
      </c>
      <c r="B58" s="1">
        <v>3</v>
      </c>
      <c r="C58" s="1">
        <f t="shared" si="4"/>
        <v>2.9933333333333318</v>
      </c>
      <c r="D58" s="1">
        <f t="shared" si="5"/>
        <v>6.6666666666681529E-3</v>
      </c>
      <c r="E58" s="1">
        <f t="shared" si="6"/>
        <v>2.3200000000000118</v>
      </c>
      <c r="F58" s="1">
        <f t="shared" si="7"/>
        <v>3.3333333333340764E-3</v>
      </c>
      <c r="G58" s="1">
        <f t="shared" si="0"/>
        <v>2.3200000000000118</v>
      </c>
      <c r="H58" s="1">
        <f t="shared" si="1"/>
        <v>0</v>
      </c>
      <c r="I58" s="1">
        <f t="shared" si="2"/>
        <v>0</v>
      </c>
    </row>
    <row r="59" spans="1:9" x14ac:dyDescent="0.25">
      <c r="A59">
        <f t="shared" si="3"/>
        <v>2.7499999999999982</v>
      </c>
      <c r="B59" s="1">
        <v>3</v>
      </c>
      <c r="C59" s="1">
        <f t="shared" si="4"/>
        <v>2.9933333333333318</v>
      </c>
      <c r="D59" s="1">
        <f t="shared" si="5"/>
        <v>6.6666666666681529E-3</v>
      </c>
      <c r="E59" s="1">
        <f t="shared" si="6"/>
        <v>2.3210000000000122</v>
      </c>
      <c r="F59" s="1">
        <f t="shared" si="7"/>
        <v>3.3333333333340764E-3</v>
      </c>
      <c r="G59" s="1">
        <f t="shared" si="0"/>
        <v>2.3210000000000122</v>
      </c>
      <c r="H59" s="1">
        <f t="shared" si="1"/>
        <v>0</v>
      </c>
      <c r="I59" s="1">
        <f t="shared" si="2"/>
        <v>0</v>
      </c>
    </row>
    <row r="60" spans="1:9" x14ac:dyDescent="0.25">
      <c r="A60">
        <f t="shared" si="3"/>
        <v>2.799999999999998</v>
      </c>
      <c r="B60" s="1">
        <v>3</v>
      </c>
      <c r="C60" s="1">
        <f t="shared" si="4"/>
        <v>2.9933333333333318</v>
      </c>
      <c r="D60" s="1">
        <f t="shared" si="5"/>
        <v>6.6666666666681529E-3</v>
      </c>
      <c r="E60" s="1">
        <f t="shared" si="6"/>
        <v>2.3220000000000125</v>
      </c>
      <c r="F60" s="1">
        <f t="shared" si="7"/>
        <v>3.3333333333340764E-3</v>
      </c>
      <c r="G60" s="1">
        <f t="shared" si="0"/>
        <v>2.3220000000000125</v>
      </c>
      <c r="H60" s="1">
        <f t="shared" si="1"/>
        <v>0</v>
      </c>
      <c r="I60" s="1">
        <f t="shared" si="2"/>
        <v>0</v>
      </c>
    </row>
    <row r="61" spans="1:9" x14ac:dyDescent="0.25">
      <c r="A61">
        <f t="shared" si="3"/>
        <v>2.8499999999999979</v>
      </c>
      <c r="B61" s="1">
        <v>3</v>
      </c>
      <c r="C61" s="1">
        <f t="shared" si="4"/>
        <v>2.9933333333333318</v>
      </c>
      <c r="D61" s="1">
        <f t="shared" si="5"/>
        <v>6.6666666666681529E-3</v>
      </c>
      <c r="E61" s="1">
        <f t="shared" si="6"/>
        <v>2.3230000000000128</v>
      </c>
      <c r="F61" s="1">
        <f t="shared" si="7"/>
        <v>3.3333333333340764E-3</v>
      </c>
      <c r="G61" s="1">
        <f t="shared" si="0"/>
        <v>2.3230000000000128</v>
      </c>
      <c r="H61" s="1">
        <f t="shared" si="1"/>
        <v>0</v>
      </c>
      <c r="I61" s="1">
        <f t="shared" si="2"/>
        <v>0</v>
      </c>
    </row>
    <row r="62" spans="1:9" x14ac:dyDescent="0.25">
      <c r="A62">
        <f t="shared" si="3"/>
        <v>2.8999999999999977</v>
      </c>
      <c r="B62" s="1">
        <v>3</v>
      </c>
      <c r="C62" s="1">
        <f t="shared" si="4"/>
        <v>2.9933333333333318</v>
      </c>
      <c r="D62" s="1">
        <f t="shared" si="5"/>
        <v>6.6666666666681529E-3</v>
      </c>
      <c r="E62" s="1">
        <f t="shared" si="6"/>
        <v>2.3240000000000132</v>
      </c>
      <c r="F62" s="1">
        <f t="shared" si="7"/>
        <v>3.3333333333340764E-3</v>
      </c>
      <c r="G62" s="1">
        <f t="shared" si="0"/>
        <v>2.3240000000000132</v>
      </c>
      <c r="H62" s="1">
        <f t="shared" si="1"/>
        <v>0</v>
      </c>
      <c r="I62" s="1">
        <f t="shared" si="2"/>
        <v>0</v>
      </c>
    </row>
    <row r="63" spans="1:9" x14ac:dyDescent="0.25">
      <c r="A63">
        <f t="shared" si="3"/>
        <v>2.9499999999999975</v>
      </c>
      <c r="B63" s="1">
        <v>3</v>
      </c>
      <c r="C63" s="1">
        <f t="shared" si="4"/>
        <v>2.9933333333333318</v>
      </c>
      <c r="D63" s="1">
        <f t="shared" si="5"/>
        <v>6.6666666666681529E-3</v>
      </c>
      <c r="E63" s="1">
        <f t="shared" si="6"/>
        <v>2.3250000000000135</v>
      </c>
      <c r="F63" s="1">
        <f t="shared" si="7"/>
        <v>3.3333333333340764E-3</v>
      </c>
      <c r="G63" s="1">
        <f t="shared" si="0"/>
        <v>2.3250000000000135</v>
      </c>
      <c r="H63" s="1">
        <f t="shared" si="1"/>
        <v>0</v>
      </c>
      <c r="I63" s="1">
        <f t="shared" si="2"/>
        <v>0</v>
      </c>
    </row>
    <row r="64" spans="1:9" x14ac:dyDescent="0.25">
      <c r="A64">
        <f t="shared" si="3"/>
        <v>2.9999999999999973</v>
      </c>
      <c r="B64" s="1">
        <v>3</v>
      </c>
      <c r="C64" s="1">
        <f t="shared" si="4"/>
        <v>2.9933333333333318</v>
      </c>
      <c r="D64" s="1">
        <f t="shared" si="5"/>
        <v>6.6666666666681529E-3</v>
      </c>
      <c r="E64" s="1">
        <f t="shared" si="6"/>
        <v>2.3260000000000138</v>
      </c>
      <c r="F64" s="1">
        <f t="shared" si="7"/>
        <v>3.3333333333340764E-3</v>
      </c>
      <c r="G64" s="1">
        <f t="shared" si="0"/>
        <v>2.3260000000000138</v>
      </c>
      <c r="H64" s="1">
        <f t="shared" si="1"/>
        <v>0</v>
      </c>
      <c r="I64" s="1">
        <f t="shared" si="2"/>
        <v>0</v>
      </c>
    </row>
    <row r="65" spans="1:9" x14ac:dyDescent="0.25">
      <c r="A65">
        <f t="shared" si="3"/>
        <v>3.0499999999999972</v>
      </c>
      <c r="B65" s="1">
        <v>3</v>
      </c>
      <c r="C65" s="1">
        <f t="shared" si="4"/>
        <v>2.9933333333333318</v>
      </c>
      <c r="D65" s="1">
        <f t="shared" si="5"/>
        <v>6.6666666666681529E-3</v>
      </c>
      <c r="E65" s="1">
        <f t="shared" si="6"/>
        <v>2.3270000000000142</v>
      </c>
      <c r="F65" s="1">
        <f t="shared" si="7"/>
        <v>3.3333333333340764E-3</v>
      </c>
      <c r="G65" s="1">
        <f t="shared" si="0"/>
        <v>2.3270000000000142</v>
      </c>
      <c r="H65" s="1">
        <f t="shared" si="1"/>
        <v>0</v>
      </c>
      <c r="I65" s="1">
        <f t="shared" si="2"/>
        <v>0</v>
      </c>
    </row>
    <row r="66" spans="1:9" x14ac:dyDescent="0.25">
      <c r="A66">
        <f t="shared" si="3"/>
        <v>3.099999999999997</v>
      </c>
      <c r="B66" s="1">
        <v>3</v>
      </c>
      <c r="C66" s="1">
        <f t="shared" si="4"/>
        <v>2.9933333333333318</v>
      </c>
      <c r="D66" s="1">
        <f t="shared" si="5"/>
        <v>6.6666666666681529E-3</v>
      </c>
      <c r="E66" s="1">
        <f t="shared" si="6"/>
        <v>2.3280000000000145</v>
      </c>
      <c r="F66" s="1">
        <f t="shared" si="7"/>
        <v>3.3333333333340764E-3</v>
      </c>
      <c r="G66" s="1">
        <f t="shared" si="0"/>
        <v>2.3280000000000145</v>
      </c>
      <c r="H66" s="1">
        <f t="shared" si="1"/>
        <v>0</v>
      </c>
      <c r="I66" s="1">
        <f t="shared" si="2"/>
        <v>0</v>
      </c>
    </row>
    <row r="67" spans="1:9" x14ac:dyDescent="0.25">
      <c r="A67">
        <f t="shared" si="3"/>
        <v>3.1499999999999968</v>
      </c>
      <c r="B67" s="1">
        <v>3</v>
      </c>
      <c r="C67" s="1">
        <f t="shared" si="4"/>
        <v>2.9933333333333318</v>
      </c>
      <c r="D67" s="1">
        <f t="shared" si="5"/>
        <v>6.6666666666681529E-3</v>
      </c>
      <c r="E67" s="1">
        <f t="shared" si="6"/>
        <v>2.3290000000000148</v>
      </c>
      <c r="F67" s="1">
        <f t="shared" si="7"/>
        <v>3.3333333333340764E-3</v>
      </c>
      <c r="G67" s="1">
        <f t="shared" si="0"/>
        <v>2.3290000000000148</v>
      </c>
      <c r="H67" s="1">
        <f t="shared" si="1"/>
        <v>0</v>
      </c>
      <c r="I67" s="1">
        <f t="shared" si="2"/>
        <v>0</v>
      </c>
    </row>
    <row r="68" spans="1:9" x14ac:dyDescent="0.25">
      <c r="A68">
        <f t="shared" si="3"/>
        <v>3.1999999999999966</v>
      </c>
      <c r="B68" s="1">
        <v>3</v>
      </c>
      <c r="C68" s="1">
        <f t="shared" si="4"/>
        <v>2.9933333333333318</v>
      </c>
      <c r="D68" s="1">
        <f t="shared" si="5"/>
        <v>6.6666666666681529E-3</v>
      </c>
      <c r="E68" s="1">
        <f t="shared" si="6"/>
        <v>2.3300000000000152</v>
      </c>
      <c r="F68" s="1">
        <f t="shared" si="7"/>
        <v>3.3333333333340764E-3</v>
      </c>
      <c r="G68" s="1">
        <f t="shared" si="0"/>
        <v>2.3300000000000152</v>
      </c>
      <c r="H68" s="1">
        <f t="shared" si="1"/>
        <v>0</v>
      </c>
      <c r="I68" s="1">
        <f t="shared" si="2"/>
        <v>0</v>
      </c>
    </row>
    <row r="69" spans="1:9" x14ac:dyDescent="0.25">
      <c r="A69">
        <f t="shared" si="3"/>
        <v>3.2499999999999964</v>
      </c>
      <c r="B69" s="1">
        <v>3</v>
      </c>
      <c r="C69" s="1">
        <f t="shared" si="4"/>
        <v>2.9933333333333318</v>
      </c>
      <c r="D69" s="1">
        <f t="shared" si="5"/>
        <v>6.6666666666681529E-3</v>
      </c>
      <c r="E69" s="1">
        <f t="shared" si="6"/>
        <v>2.3310000000000155</v>
      </c>
      <c r="F69" s="1">
        <f t="shared" si="7"/>
        <v>3.3333333333340764E-3</v>
      </c>
      <c r="G69" s="1">
        <f t="shared" ref="G69:G104" si="8">E69</f>
        <v>2.3310000000000155</v>
      </c>
      <c r="H69" s="1">
        <f t="shared" ref="H69:H104" si="9">IF(D69&gt;$B$1,$C$1,IF(D69&gt;$D$1,$E$1,IF(D69&gt;$F$1,$G$1,IF(D69&gt;$H$1,$I$1,$J$1))))*0.1/$A$2</f>
        <v>0</v>
      </c>
      <c r="I69" s="1">
        <f t="shared" ref="I69:I104" si="10">H69/($A$2*3)</f>
        <v>0</v>
      </c>
    </row>
    <row r="70" spans="1:9" x14ac:dyDescent="0.25">
      <c r="A70">
        <f t="shared" ref="A70:A104" si="11">A69+$G$1</f>
        <v>3.2999999999999963</v>
      </c>
      <c r="B70" s="1">
        <v>3</v>
      </c>
      <c r="C70" s="1">
        <f t="shared" ref="C70:C104" si="12">C69+(I69*$A$2)</f>
        <v>2.9933333333333318</v>
      </c>
      <c r="D70" s="1">
        <f t="shared" ref="D70:D104" si="13">B70-C70</f>
        <v>6.6666666666681529E-3</v>
      </c>
      <c r="E70" s="1">
        <f t="shared" ref="E70:E104" si="14">E69+(D70*$G$1*$C$1)</f>
        <v>2.3320000000000158</v>
      </c>
      <c r="F70" s="1">
        <f t="shared" ref="F70:F104" si="15">D70*$E$1</f>
        <v>3.3333333333340764E-3</v>
      </c>
      <c r="G70" s="1">
        <f t="shared" si="8"/>
        <v>2.3320000000000158</v>
      </c>
      <c r="H70" s="1">
        <f t="shared" si="9"/>
        <v>0</v>
      </c>
      <c r="I70" s="1">
        <f t="shared" si="10"/>
        <v>0</v>
      </c>
    </row>
    <row r="71" spans="1:9" x14ac:dyDescent="0.25">
      <c r="A71">
        <f t="shared" si="11"/>
        <v>3.3499999999999961</v>
      </c>
      <c r="B71" s="1">
        <v>3</v>
      </c>
      <c r="C71" s="1">
        <f t="shared" si="12"/>
        <v>2.9933333333333318</v>
      </c>
      <c r="D71" s="1">
        <f t="shared" si="13"/>
        <v>6.6666666666681529E-3</v>
      </c>
      <c r="E71" s="1">
        <f t="shared" si="14"/>
        <v>2.3330000000000162</v>
      </c>
      <c r="F71" s="1">
        <f t="shared" si="15"/>
        <v>3.3333333333340764E-3</v>
      </c>
      <c r="G71" s="1">
        <f t="shared" si="8"/>
        <v>2.3330000000000162</v>
      </c>
      <c r="H71" s="1">
        <f t="shared" si="9"/>
        <v>0</v>
      </c>
      <c r="I71" s="1">
        <f t="shared" si="10"/>
        <v>0</v>
      </c>
    </row>
    <row r="72" spans="1:9" x14ac:dyDescent="0.25">
      <c r="A72">
        <f t="shared" si="11"/>
        <v>3.3999999999999959</v>
      </c>
      <c r="B72" s="1">
        <v>3</v>
      </c>
      <c r="C72" s="1">
        <f t="shared" si="12"/>
        <v>2.9933333333333318</v>
      </c>
      <c r="D72" s="1">
        <f t="shared" si="13"/>
        <v>6.6666666666681529E-3</v>
      </c>
      <c r="E72" s="1">
        <f t="shared" si="14"/>
        <v>2.3340000000000165</v>
      </c>
      <c r="F72" s="1">
        <f t="shared" si="15"/>
        <v>3.3333333333340764E-3</v>
      </c>
      <c r="G72" s="1">
        <f t="shared" si="8"/>
        <v>2.3340000000000165</v>
      </c>
      <c r="H72" s="1">
        <f t="shared" si="9"/>
        <v>0</v>
      </c>
      <c r="I72" s="1">
        <f t="shared" si="10"/>
        <v>0</v>
      </c>
    </row>
    <row r="73" spans="1:9" x14ac:dyDescent="0.25">
      <c r="A73">
        <f t="shared" si="11"/>
        <v>3.4499999999999957</v>
      </c>
      <c r="B73" s="1">
        <v>3</v>
      </c>
      <c r="C73" s="1">
        <f t="shared" si="12"/>
        <v>2.9933333333333318</v>
      </c>
      <c r="D73" s="1">
        <f t="shared" si="13"/>
        <v>6.6666666666681529E-3</v>
      </c>
      <c r="E73" s="1">
        <f t="shared" si="14"/>
        <v>2.3350000000000168</v>
      </c>
      <c r="F73" s="1">
        <f t="shared" si="15"/>
        <v>3.3333333333340764E-3</v>
      </c>
      <c r="G73" s="1">
        <f t="shared" si="8"/>
        <v>2.3350000000000168</v>
      </c>
      <c r="H73" s="1">
        <f t="shared" si="9"/>
        <v>0</v>
      </c>
      <c r="I73" s="1">
        <f t="shared" si="10"/>
        <v>0</v>
      </c>
    </row>
    <row r="74" spans="1:9" x14ac:dyDescent="0.25">
      <c r="A74">
        <f t="shared" si="11"/>
        <v>3.4999999999999956</v>
      </c>
      <c r="B74" s="1">
        <v>3</v>
      </c>
      <c r="C74" s="1">
        <f t="shared" si="12"/>
        <v>2.9933333333333318</v>
      </c>
      <c r="D74" s="1">
        <f t="shared" si="13"/>
        <v>6.6666666666681529E-3</v>
      </c>
      <c r="E74" s="1">
        <f t="shared" si="14"/>
        <v>2.3360000000000172</v>
      </c>
      <c r="F74" s="1">
        <f t="shared" si="15"/>
        <v>3.3333333333340764E-3</v>
      </c>
      <c r="G74" s="1">
        <f t="shared" si="8"/>
        <v>2.3360000000000172</v>
      </c>
      <c r="H74" s="1">
        <f t="shared" si="9"/>
        <v>0</v>
      </c>
      <c r="I74" s="1">
        <f t="shared" si="10"/>
        <v>0</v>
      </c>
    </row>
    <row r="75" spans="1:9" x14ac:dyDescent="0.25">
      <c r="A75">
        <f t="shared" si="11"/>
        <v>3.5499999999999954</v>
      </c>
      <c r="B75" s="1">
        <v>3</v>
      </c>
      <c r="C75" s="1">
        <f t="shared" si="12"/>
        <v>2.9933333333333318</v>
      </c>
      <c r="D75" s="1">
        <f t="shared" si="13"/>
        <v>6.6666666666681529E-3</v>
      </c>
      <c r="E75" s="1">
        <f t="shared" si="14"/>
        <v>2.3370000000000175</v>
      </c>
      <c r="F75" s="1">
        <f t="shared" si="15"/>
        <v>3.3333333333340764E-3</v>
      </c>
      <c r="G75" s="1">
        <f t="shared" si="8"/>
        <v>2.3370000000000175</v>
      </c>
      <c r="H75" s="1">
        <f t="shared" si="9"/>
        <v>0</v>
      </c>
      <c r="I75" s="1">
        <f t="shared" si="10"/>
        <v>0</v>
      </c>
    </row>
    <row r="76" spans="1:9" x14ac:dyDescent="0.25">
      <c r="A76">
        <f t="shared" si="11"/>
        <v>3.5999999999999952</v>
      </c>
      <c r="B76" s="1">
        <v>3</v>
      </c>
      <c r="C76" s="1">
        <f t="shared" si="12"/>
        <v>2.9933333333333318</v>
      </c>
      <c r="D76" s="1">
        <f t="shared" si="13"/>
        <v>6.6666666666681529E-3</v>
      </c>
      <c r="E76" s="1">
        <f t="shared" si="14"/>
        <v>2.3380000000000178</v>
      </c>
      <c r="F76" s="1">
        <f t="shared" si="15"/>
        <v>3.3333333333340764E-3</v>
      </c>
      <c r="G76" s="1">
        <f t="shared" si="8"/>
        <v>2.3380000000000178</v>
      </c>
      <c r="H76" s="1">
        <f t="shared" si="9"/>
        <v>0</v>
      </c>
      <c r="I76" s="1">
        <f t="shared" si="10"/>
        <v>0</v>
      </c>
    </row>
    <row r="77" spans="1:9" x14ac:dyDescent="0.25">
      <c r="A77">
        <f t="shared" si="11"/>
        <v>3.649999999999995</v>
      </c>
      <c r="B77" s="1">
        <v>3</v>
      </c>
      <c r="C77" s="1">
        <f t="shared" si="12"/>
        <v>2.9933333333333318</v>
      </c>
      <c r="D77" s="1">
        <f t="shared" si="13"/>
        <v>6.6666666666681529E-3</v>
      </c>
      <c r="E77" s="1">
        <f t="shared" si="14"/>
        <v>2.3390000000000182</v>
      </c>
      <c r="F77" s="1">
        <f t="shared" si="15"/>
        <v>3.3333333333340764E-3</v>
      </c>
      <c r="G77" s="1">
        <f t="shared" si="8"/>
        <v>2.3390000000000182</v>
      </c>
      <c r="H77" s="1">
        <f t="shared" si="9"/>
        <v>0</v>
      </c>
      <c r="I77" s="1">
        <f t="shared" si="10"/>
        <v>0</v>
      </c>
    </row>
    <row r="78" spans="1:9" x14ac:dyDescent="0.25">
      <c r="A78">
        <f t="shared" si="11"/>
        <v>3.6999999999999948</v>
      </c>
      <c r="B78" s="1">
        <v>3</v>
      </c>
      <c r="C78" s="1">
        <f t="shared" si="12"/>
        <v>2.9933333333333318</v>
      </c>
      <c r="D78" s="1">
        <f t="shared" si="13"/>
        <v>6.6666666666681529E-3</v>
      </c>
      <c r="E78" s="1">
        <f t="shared" si="14"/>
        <v>2.3400000000000185</v>
      </c>
      <c r="F78" s="1">
        <f t="shared" si="15"/>
        <v>3.3333333333340764E-3</v>
      </c>
      <c r="G78" s="1">
        <f t="shared" si="8"/>
        <v>2.3400000000000185</v>
      </c>
      <c r="H78" s="1">
        <f t="shared" si="9"/>
        <v>0</v>
      </c>
      <c r="I78" s="1">
        <f t="shared" si="10"/>
        <v>0</v>
      </c>
    </row>
    <row r="79" spans="1:9" x14ac:dyDescent="0.25">
      <c r="A79">
        <f t="shared" si="11"/>
        <v>3.7499999999999947</v>
      </c>
      <c r="B79" s="1">
        <v>3</v>
      </c>
      <c r="C79" s="1">
        <f t="shared" si="12"/>
        <v>2.9933333333333318</v>
      </c>
      <c r="D79" s="1">
        <f t="shared" si="13"/>
        <v>6.6666666666681529E-3</v>
      </c>
      <c r="E79" s="1">
        <f t="shared" si="14"/>
        <v>2.3410000000000188</v>
      </c>
      <c r="F79" s="1">
        <f t="shared" si="15"/>
        <v>3.3333333333340764E-3</v>
      </c>
      <c r="G79" s="1">
        <f t="shared" si="8"/>
        <v>2.3410000000000188</v>
      </c>
      <c r="H79" s="1">
        <f t="shared" si="9"/>
        <v>0</v>
      </c>
      <c r="I79" s="1">
        <f t="shared" si="10"/>
        <v>0</v>
      </c>
    </row>
    <row r="80" spans="1:9" x14ac:dyDescent="0.25">
      <c r="A80">
        <f t="shared" si="11"/>
        <v>3.7999999999999945</v>
      </c>
      <c r="B80" s="1">
        <v>3</v>
      </c>
      <c r="C80" s="1">
        <f t="shared" si="12"/>
        <v>2.9933333333333318</v>
      </c>
      <c r="D80" s="1">
        <f t="shared" si="13"/>
        <v>6.6666666666681529E-3</v>
      </c>
      <c r="E80" s="1">
        <f t="shared" si="14"/>
        <v>2.3420000000000192</v>
      </c>
      <c r="F80" s="1">
        <f t="shared" si="15"/>
        <v>3.3333333333340764E-3</v>
      </c>
      <c r="G80" s="1">
        <f t="shared" si="8"/>
        <v>2.3420000000000192</v>
      </c>
      <c r="H80" s="1">
        <f t="shared" si="9"/>
        <v>0</v>
      </c>
      <c r="I80" s="1">
        <f t="shared" si="10"/>
        <v>0</v>
      </c>
    </row>
    <row r="81" spans="1:9" x14ac:dyDescent="0.25">
      <c r="A81">
        <f t="shared" si="11"/>
        <v>3.8499999999999943</v>
      </c>
      <c r="B81" s="1">
        <v>3</v>
      </c>
      <c r="C81" s="1">
        <f t="shared" si="12"/>
        <v>2.9933333333333318</v>
      </c>
      <c r="D81" s="1">
        <f t="shared" si="13"/>
        <v>6.6666666666681529E-3</v>
      </c>
      <c r="E81" s="1">
        <f t="shared" si="14"/>
        <v>2.3430000000000195</v>
      </c>
      <c r="F81" s="1">
        <f t="shared" si="15"/>
        <v>3.3333333333340764E-3</v>
      </c>
      <c r="G81" s="1">
        <f t="shared" si="8"/>
        <v>2.3430000000000195</v>
      </c>
      <c r="H81" s="1">
        <f t="shared" si="9"/>
        <v>0</v>
      </c>
      <c r="I81" s="1">
        <f t="shared" si="10"/>
        <v>0</v>
      </c>
    </row>
    <row r="82" spans="1:9" x14ac:dyDescent="0.25">
      <c r="A82">
        <f t="shared" si="11"/>
        <v>3.8999999999999941</v>
      </c>
      <c r="B82" s="1">
        <v>3</v>
      </c>
      <c r="C82" s="1">
        <f t="shared" si="12"/>
        <v>2.9933333333333318</v>
      </c>
      <c r="D82" s="1">
        <f t="shared" si="13"/>
        <v>6.6666666666681529E-3</v>
      </c>
      <c r="E82" s="1">
        <f t="shared" si="14"/>
        <v>2.3440000000000198</v>
      </c>
      <c r="F82" s="1">
        <f t="shared" si="15"/>
        <v>3.3333333333340764E-3</v>
      </c>
      <c r="G82" s="1">
        <f t="shared" si="8"/>
        <v>2.3440000000000198</v>
      </c>
      <c r="H82" s="1">
        <f t="shared" si="9"/>
        <v>0</v>
      </c>
      <c r="I82" s="1">
        <f t="shared" si="10"/>
        <v>0</v>
      </c>
    </row>
    <row r="83" spans="1:9" x14ac:dyDescent="0.25">
      <c r="A83">
        <f t="shared" si="11"/>
        <v>3.949999999999994</v>
      </c>
      <c r="B83" s="1">
        <v>3</v>
      </c>
      <c r="C83" s="1">
        <f t="shared" si="12"/>
        <v>2.9933333333333318</v>
      </c>
      <c r="D83" s="1">
        <f t="shared" si="13"/>
        <v>6.6666666666681529E-3</v>
      </c>
      <c r="E83" s="1">
        <f t="shared" si="14"/>
        <v>2.3450000000000202</v>
      </c>
      <c r="F83" s="1">
        <f t="shared" si="15"/>
        <v>3.3333333333340764E-3</v>
      </c>
      <c r="G83" s="1">
        <f t="shared" si="8"/>
        <v>2.3450000000000202</v>
      </c>
      <c r="H83" s="1">
        <f t="shared" si="9"/>
        <v>0</v>
      </c>
      <c r="I83" s="1">
        <f t="shared" si="10"/>
        <v>0</v>
      </c>
    </row>
    <row r="84" spans="1:9" x14ac:dyDescent="0.25">
      <c r="A84">
        <f t="shared" si="11"/>
        <v>3.9999999999999938</v>
      </c>
      <c r="B84" s="1">
        <v>3</v>
      </c>
      <c r="C84" s="1">
        <f t="shared" si="12"/>
        <v>2.9933333333333318</v>
      </c>
      <c r="D84" s="1">
        <f t="shared" si="13"/>
        <v>6.6666666666681529E-3</v>
      </c>
      <c r="E84" s="1">
        <f t="shared" si="14"/>
        <v>2.3460000000000205</v>
      </c>
      <c r="F84" s="1">
        <f t="shared" si="15"/>
        <v>3.3333333333340764E-3</v>
      </c>
      <c r="G84" s="1">
        <f t="shared" si="8"/>
        <v>2.3460000000000205</v>
      </c>
      <c r="H84" s="1">
        <f t="shared" si="9"/>
        <v>0</v>
      </c>
      <c r="I84" s="1">
        <f t="shared" si="10"/>
        <v>0</v>
      </c>
    </row>
    <row r="85" spans="1:9" x14ac:dyDescent="0.25">
      <c r="A85">
        <f t="shared" si="11"/>
        <v>4.0499999999999936</v>
      </c>
      <c r="B85" s="1">
        <v>3</v>
      </c>
      <c r="C85" s="1">
        <f t="shared" si="12"/>
        <v>2.9933333333333318</v>
      </c>
      <c r="D85" s="1">
        <f t="shared" si="13"/>
        <v>6.6666666666681529E-3</v>
      </c>
      <c r="E85" s="1">
        <f t="shared" si="14"/>
        <v>2.3470000000000208</v>
      </c>
      <c r="F85" s="1">
        <f t="shared" si="15"/>
        <v>3.3333333333340764E-3</v>
      </c>
      <c r="G85" s="1">
        <f t="shared" si="8"/>
        <v>2.3470000000000208</v>
      </c>
      <c r="H85" s="1">
        <f t="shared" si="9"/>
        <v>0</v>
      </c>
      <c r="I85" s="1">
        <f t="shared" si="10"/>
        <v>0</v>
      </c>
    </row>
    <row r="86" spans="1:9" x14ac:dyDescent="0.25">
      <c r="A86">
        <f t="shared" si="11"/>
        <v>4.0999999999999934</v>
      </c>
      <c r="B86" s="1">
        <v>3</v>
      </c>
      <c r="C86" s="1">
        <f t="shared" si="12"/>
        <v>2.9933333333333318</v>
      </c>
      <c r="D86" s="1">
        <f t="shared" si="13"/>
        <v>6.6666666666681529E-3</v>
      </c>
      <c r="E86" s="1">
        <f t="shared" si="14"/>
        <v>2.3480000000000212</v>
      </c>
      <c r="F86" s="1">
        <f t="shared" si="15"/>
        <v>3.3333333333340764E-3</v>
      </c>
      <c r="G86" s="1">
        <f t="shared" si="8"/>
        <v>2.3480000000000212</v>
      </c>
      <c r="H86" s="1">
        <f t="shared" si="9"/>
        <v>0</v>
      </c>
      <c r="I86" s="1">
        <f t="shared" si="10"/>
        <v>0</v>
      </c>
    </row>
    <row r="87" spans="1:9" x14ac:dyDescent="0.25">
      <c r="A87">
        <f t="shared" si="11"/>
        <v>4.1499999999999932</v>
      </c>
      <c r="B87" s="1">
        <v>3</v>
      </c>
      <c r="C87" s="1">
        <f t="shared" si="12"/>
        <v>2.9933333333333318</v>
      </c>
      <c r="D87" s="1">
        <f t="shared" si="13"/>
        <v>6.6666666666681529E-3</v>
      </c>
      <c r="E87" s="1">
        <f t="shared" si="14"/>
        <v>2.3490000000000215</v>
      </c>
      <c r="F87" s="1">
        <f t="shared" si="15"/>
        <v>3.3333333333340764E-3</v>
      </c>
      <c r="G87" s="1">
        <f t="shared" si="8"/>
        <v>2.3490000000000215</v>
      </c>
      <c r="H87" s="1">
        <f t="shared" si="9"/>
        <v>0</v>
      </c>
      <c r="I87" s="1">
        <f t="shared" si="10"/>
        <v>0</v>
      </c>
    </row>
    <row r="88" spans="1:9" x14ac:dyDescent="0.25">
      <c r="A88">
        <f t="shared" si="11"/>
        <v>4.1999999999999931</v>
      </c>
      <c r="B88" s="1">
        <v>3</v>
      </c>
      <c r="C88" s="1">
        <f t="shared" si="12"/>
        <v>2.9933333333333318</v>
      </c>
      <c r="D88" s="1">
        <f t="shared" si="13"/>
        <v>6.6666666666681529E-3</v>
      </c>
      <c r="E88" s="1">
        <f t="shared" si="14"/>
        <v>2.3500000000000218</v>
      </c>
      <c r="F88" s="1">
        <f t="shared" si="15"/>
        <v>3.3333333333340764E-3</v>
      </c>
      <c r="G88" s="1">
        <f t="shared" si="8"/>
        <v>2.3500000000000218</v>
      </c>
      <c r="H88" s="1">
        <f t="shared" si="9"/>
        <v>0</v>
      </c>
      <c r="I88" s="1">
        <f t="shared" si="10"/>
        <v>0</v>
      </c>
    </row>
    <row r="89" spans="1:9" x14ac:dyDescent="0.25">
      <c r="A89">
        <f t="shared" si="11"/>
        <v>4.2499999999999929</v>
      </c>
      <c r="B89" s="1">
        <v>3</v>
      </c>
      <c r="C89" s="1">
        <f t="shared" si="12"/>
        <v>2.9933333333333318</v>
      </c>
      <c r="D89" s="1">
        <f t="shared" si="13"/>
        <v>6.6666666666681529E-3</v>
      </c>
      <c r="E89" s="1">
        <f t="shared" si="14"/>
        <v>2.3510000000000222</v>
      </c>
      <c r="F89" s="1">
        <f t="shared" si="15"/>
        <v>3.3333333333340764E-3</v>
      </c>
      <c r="G89" s="1">
        <f t="shared" si="8"/>
        <v>2.3510000000000222</v>
      </c>
      <c r="H89" s="1">
        <f t="shared" si="9"/>
        <v>0</v>
      </c>
      <c r="I89" s="1">
        <f t="shared" si="10"/>
        <v>0</v>
      </c>
    </row>
    <row r="90" spans="1:9" x14ac:dyDescent="0.25">
      <c r="A90">
        <f t="shared" si="11"/>
        <v>4.2999999999999927</v>
      </c>
      <c r="B90" s="1">
        <v>3</v>
      </c>
      <c r="C90" s="1">
        <f t="shared" si="12"/>
        <v>2.9933333333333318</v>
      </c>
      <c r="D90" s="1">
        <f t="shared" si="13"/>
        <v>6.6666666666681529E-3</v>
      </c>
      <c r="E90" s="1">
        <f t="shared" si="14"/>
        <v>2.3520000000000225</v>
      </c>
      <c r="F90" s="1">
        <f t="shared" si="15"/>
        <v>3.3333333333340764E-3</v>
      </c>
      <c r="G90" s="1">
        <f t="shared" si="8"/>
        <v>2.3520000000000225</v>
      </c>
      <c r="H90" s="1">
        <f t="shared" si="9"/>
        <v>0</v>
      </c>
      <c r="I90" s="1">
        <f t="shared" si="10"/>
        <v>0</v>
      </c>
    </row>
    <row r="91" spans="1:9" x14ac:dyDescent="0.25">
      <c r="A91">
        <f t="shared" si="11"/>
        <v>4.3499999999999925</v>
      </c>
      <c r="B91" s="1">
        <v>3</v>
      </c>
      <c r="C91" s="1">
        <f t="shared" si="12"/>
        <v>2.9933333333333318</v>
      </c>
      <c r="D91" s="1">
        <f t="shared" si="13"/>
        <v>6.6666666666681529E-3</v>
      </c>
      <c r="E91" s="1">
        <f t="shared" si="14"/>
        <v>2.3530000000000229</v>
      </c>
      <c r="F91" s="1">
        <f t="shared" si="15"/>
        <v>3.3333333333340764E-3</v>
      </c>
      <c r="G91" s="1">
        <f t="shared" si="8"/>
        <v>2.3530000000000229</v>
      </c>
      <c r="H91" s="1">
        <f t="shared" si="9"/>
        <v>0</v>
      </c>
      <c r="I91" s="1">
        <f t="shared" si="10"/>
        <v>0</v>
      </c>
    </row>
    <row r="92" spans="1:9" x14ac:dyDescent="0.25">
      <c r="A92">
        <f t="shared" si="11"/>
        <v>4.3999999999999924</v>
      </c>
      <c r="B92" s="1">
        <v>3</v>
      </c>
      <c r="C92" s="1">
        <f t="shared" si="12"/>
        <v>2.9933333333333318</v>
      </c>
      <c r="D92" s="1">
        <f t="shared" si="13"/>
        <v>6.6666666666681529E-3</v>
      </c>
      <c r="E92" s="1">
        <f t="shared" si="14"/>
        <v>2.3540000000000232</v>
      </c>
      <c r="F92" s="1">
        <f t="shared" si="15"/>
        <v>3.3333333333340764E-3</v>
      </c>
      <c r="G92" s="1">
        <f t="shared" si="8"/>
        <v>2.3540000000000232</v>
      </c>
      <c r="H92" s="1">
        <f t="shared" si="9"/>
        <v>0</v>
      </c>
      <c r="I92" s="1">
        <f t="shared" si="10"/>
        <v>0</v>
      </c>
    </row>
    <row r="93" spans="1:9" x14ac:dyDescent="0.25">
      <c r="A93">
        <f t="shared" si="11"/>
        <v>4.4499999999999922</v>
      </c>
      <c r="B93" s="1">
        <v>3</v>
      </c>
      <c r="C93" s="1">
        <f t="shared" si="12"/>
        <v>2.9933333333333318</v>
      </c>
      <c r="D93" s="1">
        <f t="shared" si="13"/>
        <v>6.6666666666681529E-3</v>
      </c>
      <c r="E93" s="1">
        <f t="shared" si="14"/>
        <v>2.3550000000000235</v>
      </c>
      <c r="F93" s="1">
        <f t="shared" si="15"/>
        <v>3.3333333333340764E-3</v>
      </c>
      <c r="G93" s="1">
        <f t="shared" si="8"/>
        <v>2.3550000000000235</v>
      </c>
      <c r="H93" s="1">
        <f t="shared" si="9"/>
        <v>0</v>
      </c>
      <c r="I93" s="1">
        <f t="shared" si="10"/>
        <v>0</v>
      </c>
    </row>
    <row r="94" spans="1:9" x14ac:dyDescent="0.25">
      <c r="A94">
        <f t="shared" si="11"/>
        <v>4.499999999999992</v>
      </c>
      <c r="B94" s="1">
        <v>3</v>
      </c>
      <c r="C94" s="1">
        <f t="shared" si="12"/>
        <v>2.9933333333333318</v>
      </c>
      <c r="D94" s="1">
        <f t="shared" si="13"/>
        <v>6.6666666666681529E-3</v>
      </c>
      <c r="E94" s="1">
        <f t="shared" si="14"/>
        <v>2.3560000000000239</v>
      </c>
      <c r="F94" s="1">
        <f t="shared" si="15"/>
        <v>3.3333333333340764E-3</v>
      </c>
      <c r="G94" s="1">
        <f t="shared" si="8"/>
        <v>2.3560000000000239</v>
      </c>
      <c r="H94" s="1">
        <f t="shared" si="9"/>
        <v>0</v>
      </c>
      <c r="I94" s="1">
        <f t="shared" si="10"/>
        <v>0</v>
      </c>
    </row>
    <row r="95" spans="1:9" x14ac:dyDescent="0.25">
      <c r="A95">
        <f t="shared" si="11"/>
        <v>4.5499999999999918</v>
      </c>
      <c r="B95" s="1">
        <v>3</v>
      </c>
      <c r="C95" s="1">
        <f t="shared" si="12"/>
        <v>2.9933333333333318</v>
      </c>
      <c r="D95" s="1">
        <f t="shared" si="13"/>
        <v>6.6666666666681529E-3</v>
      </c>
      <c r="E95" s="1">
        <f t="shared" si="14"/>
        <v>2.3570000000000242</v>
      </c>
      <c r="F95" s="1">
        <f t="shared" si="15"/>
        <v>3.3333333333340764E-3</v>
      </c>
      <c r="G95" s="1">
        <f t="shared" si="8"/>
        <v>2.3570000000000242</v>
      </c>
      <c r="H95" s="1">
        <f t="shared" si="9"/>
        <v>0</v>
      </c>
      <c r="I95" s="1">
        <f t="shared" si="10"/>
        <v>0</v>
      </c>
    </row>
    <row r="96" spans="1:9" x14ac:dyDescent="0.25">
      <c r="A96">
        <f t="shared" si="11"/>
        <v>4.5999999999999917</v>
      </c>
      <c r="B96" s="1">
        <v>3</v>
      </c>
      <c r="C96" s="1">
        <f t="shared" si="12"/>
        <v>2.9933333333333318</v>
      </c>
      <c r="D96" s="1">
        <f t="shared" si="13"/>
        <v>6.6666666666681529E-3</v>
      </c>
      <c r="E96" s="1">
        <f t="shared" si="14"/>
        <v>2.3580000000000245</v>
      </c>
      <c r="F96" s="1">
        <f t="shared" si="15"/>
        <v>3.3333333333340764E-3</v>
      </c>
      <c r="G96" s="1">
        <f t="shared" si="8"/>
        <v>2.3580000000000245</v>
      </c>
      <c r="H96" s="1">
        <f t="shared" si="9"/>
        <v>0</v>
      </c>
      <c r="I96" s="1">
        <f t="shared" si="10"/>
        <v>0</v>
      </c>
    </row>
    <row r="97" spans="1:9" x14ac:dyDescent="0.25">
      <c r="A97">
        <f t="shared" si="11"/>
        <v>4.6499999999999915</v>
      </c>
      <c r="B97" s="1">
        <v>3</v>
      </c>
      <c r="C97" s="1">
        <f t="shared" si="12"/>
        <v>2.9933333333333318</v>
      </c>
      <c r="D97" s="1">
        <f t="shared" si="13"/>
        <v>6.6666666666681529E-3</v>
      </c>
      <c r="E97" s="1">
        <f t="shared" si="14"/>
        <v>2.3590000000000249</v>
      </c>
      <c r="F97" s="1">
        <f t="shared" si="15"/>
        <v>3.3333333333340764E-3</v>
      </c>
      <c r="G97" s="1">
        <f t="shared" si="8"/>
        <v>2.3590000000000249</v>
      </c>
      <c r="H97" s="1">
        <f t="shared" si="9"/>
        <v>0</v>
      </c>
      <c r="I97" s="1">
        <f t="shared" si="10"/>
        <v>0</v>
      </c>
    </row>
    <row r="98" spans="1:9" x14ac:dyDescent="0.25">
      <c r="A98">
        <f t="shared" si="11"/>
        <v>4.6999999999999913</v>
      </c>
      <c r="B98" s="1">
        <v>3</v>
      </c>
      <c r="C98" s="1">
        <f t="shared" si="12"/>
        <v>2.9933333333333318</v>
      </c>
      <c r="D98" s="1">
        <f t="shared" si="13"/>
        <v>6.6666666666681529E-3</v>
      </c>
      <c r="E98" s="1">
        <f t="shared" si="14"/>
        <v>2.3600000000000252</v>
      </c>
      <c r="F98" s="1">
        <f t="shared" si="15"/>
        <v>3.3333333333340764E-3</v>
      </c>
      <c r="G98" s="1">
        <f t="shared" si="8"/>
        <v>2.3600000000000252</v>
      </c>
      <c r="H98" s="1">
        <f t="shared" si="9"/>
        <v>0</v>
      </c>
      <c r="I98" s="1">
        <f t="shared" si="10"/>
        <v>0</v>
      </c>
    </row>
    <row r="99" spans="1:9" x14ac:dyDescent="0.25">
      <c r="A99">
        <f t="shared" si="11"/>
        <v>4.7499999999999911</v>
      </c>
      <c r="B99" s="1">
        <v>3</v>
      </c>
      <c r="C99" s="1">
        <f t="shared" si="12"/>
        <v>2.9933333333333318</v>
      </c>
      <c r="D99" s="1">
        <f t="shared" si="13"/>
        <v>6.6666666666681529E-3</v>
      </c>
      <c r="E99" s="1">
        <f t="shared" si="14"/>
        <v>2.3610000000000255</v>
      </c>
      <c r="F99" s="1">
        <f t="shared" si="15"/>
        <v>3.3333333333340764E-3</v>
      </c>
      <c r="G99" s="1">
        <f t="shared" si="8"/>
        <v>2.3610000000000255</v>
      </c>
      <c r="H99" s="1">
        <f t="shared" si="9"/>
        <v>0</v>
      </c>
      <c r="I99" s="1">
        <f t="shared" si="10"/>
        <v>0</v>
      </c>
    </row>
    <row r="100" spans="1:9" x14ac:dyDescent="0.25">
      <c r="A100">
        <f t="shared" si="11"/>
        <v>4.7999999999999909</v>
      </c>
      <c r="B100" s="1">
        <v>3</v>
      </c>
      <c r="C100" s="1">
        <f t="shared" si="12"/>
        <v>2.9933333333333318</v>
      </c>
      <c r="D100" s="1">
        <f t="shared" si="13"/>
        <v>6.6666666666681529E-3</v>
      </c>
      <c r="E100" s="1">
        <f t="shared" si="14"/>
        <v>2.3620000000000259</v>
      </c>
      <c r="F100" s="1">
        <f t="shared" si="15"/>
        <v>3.3333333333340764E-3</v>
      </c>
      <c r="G100" s="1">
        <f t="shared" si="8"/>
        <v>2.3620000000000259</v>
      </c>
      <c r="H100" s="1">
        <f t="shared" si="9"/>
        <v>0</v>
      </c>
      <c r="I100" s="1">
        <f t="shared" si="10"/>
        <v>0</v>
      </c>
    </row>
    <row r="101" spans="1:9" x14ac:dyDescent="0.25">
      <c r="A101">
        <f t="shared" si="11"/>
        <v>4.8499999999999908</v>
      </c>
      <c r="B101" s="1">
        <v>3</v>
      </c>
      <c r="C101" s="1">
        <f t="shared" si="12"/>
        <v>2.9933333333333318</v>
      </c>
      <c r="D101" s="1">
        <f t="shared" si="13"/>
        <v>6.6666666666681529E-3</v>
      </c>
      <c r="E101" s="1">
        <f t="shared" si="14"/>
        <v>2.3630000000000262</v>
      </c>
      <c r="F101" s="1">
        <f t="shared" si="15"/>
        <v>3.3333333333340764E-3</v>
      </c>
      <c r="G101" s="1">
        <f t="shared" si="8"/>
        <v>2.3630000000000262</v>
      </c>
      <c r="H101" s="1">
        <f t="shared" si="9"/>
        <v>0</v>
      </c>
      <c r="I101" s="1">
        <f t="shared" si="10"/>
        <v>0</v>
      </c>
    </row>
    <row r="102" spans="1:9" x14ac:dyDescent="0.25">
      <c r="A102">
        <f t="shared" si="11"/>
        <v>4.8999999999999906</v>
      </c>
      <c r="B102" s="1">
        <v>3</v>
      </c>
      <c r="C102" s="1">
        <f t="shared" si="12"/>
        <v>2.9933333333333318</v>
      </c>
      <c r="D102" s="1">
        <f t="shared" si="13"/>
        <v>6.6666666666681529E-3</v>
      </c>
      <c r="E102" s="1">
        <f t="shared" si="14"/>
        <v>2.3640000000000265</v>
      </c>
      <c r="F102" s="1">
        <f t="shared" si="15"/>
        <v>3.3333333333340764E-3</v>
      </c>
      <c r="G102" s="1">
        <f t="shared" si="8"/>
        <v>2.3640000000000265</v>
      </c>
      <c r="H102" s="1">
        <f t="shared" si="9"/>
        <v>0</v>
      </c>
      <c r="I102" s="1">
        <f t="shared" si="10"/>
        <v>0</v>
      </c>
    </row>
    <row r="103" spans="1:9" x14ac:dyDescent="0.25">
      <c r="A103">
        <f t="shared" si="11"/>
        <v>4.9499999999999904</v>
      </c>
      <c r="B103" s="1">
        <v>3</v>
      </c>
      <c r="C103" s="1">
        <f t="shared" si="12"/>
        <v>2.9933333333333318</v>
      </c>
      <c r="D103" s="1">
        <f t="shared" si="13"/>
        <v>6.6666666666681529E-3</v>
      </c>
      <c r="E103" s="1">
        <f t="shared" si="14"/>
        <v>2.3650000000000269</v>
      </c>
      <c r="F103" s="1">
        <f t="shared" si="15"/>
        <v>3.3333333333340764E-3</v>
      </c>
      <c r="G103" s="1">
        <f t="shared" si="8"/>
        <v>2.3650000000000269</v>
      </c>
      <c r="H103" s="1">
        <f t="shared" si="9"/>
        <v>0</v>
      </c>
      <c r="I103" s="1">
        <f t="shared" si="10"/>
        <v>0</v>
      </c>
    </row>
    <row r="104" spans="1:9" x14ac:dyDescent="0.25">
      <c r="A104">
        <f t="shared" si="11"/>
        <v>4.9999999999999902</v>
      </c>
      <c r="B104" s="1">
        <v>3</v>
      </c>
      <c r="C104" s="1">
        <f t="shared" si="12"/>
        <v>2.9933333333333318</v>
      </c>
      <c r="D104" s="1">
        <f t="shared" si="13"/>
        <v>6.6666666666681529E-3</v>
      </c>
      <c r="E104" s="1">
        <f t="shared" si="14"/>
        <v>2.3660000000000272</v>
      </c>
      <c r="F104" s="1">
        <f t="shared" si="15"/>
        <v>3.3333333333340764E-3</v>
      </c>
      <c r="G104" s="1">
        <f t="shared" si="8"/>
        <v>2.3660000000000272</v>
      </c>
      <c r="H104" s="1">
        <f t="shared" si="9"/>
        <v>0</v>
      </c>
      <c r="I104" s="1">
        <f t="shared" si="10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Sinusoide e filtri</vt:lpstr>
      <vt:lpstr>PI_accelero_decelero</vt:lpstr>
      <vt:lpstr>OnOff_accelero_decelero</vt:lpstr>
      <vt:lpstr>PI_riempio bottiglia</vt:lpstr>
      <vt:lpstr>OnOff_riempio bottiglia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2023-03-10T10:34:19Z</dcterms:modified>
</cp:coreProperties>
</file>